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360" yWindow="300" windowWidth="14895" windowHeight="7875"/>
  </bookViews>
  <sheets>
    <sheet name="19.4_2015" sheetId="6" r:id="rId1"/>
  </sheets>
  <definedNames>
    <definedName name="_xlnm.Print_Titles" localSheetId="0">'19.4_2015'!$A:$A</definedName>
  </definedNames>
  <calcPr calcId="152511"/>
</workbook>
</file>

<file path=xl/calcChain.xml><?xml version="1.0" encoding="utf-8"?>
<calcChain xmlns="http://schemas.openxmlformats.org/spreadsheetml/2006/main">
  <c r="AW87" i="6" l="1"/>
  <c r="AV87" i="6"/>
  <c r="AU87" i="6"/>
  <c r="AT87" i="6"/>
  <c r="AS87" i="6"/>
  <c r="AR87" i="6"/>
  <c r="AQ87" i="6"/>
  <c r="AP87" i="6"/>
  <c r="AO87" i="6"/>
  <c r="AN87" i="6"/>
  <c r="AM87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7" i="6" l="1"/>
  <c r="C140" i="6" l="1"/>
  <c r="B68" i="6" s="1"/>
  <c r="C139" i="6"/>
  <c r="B67" i="6" s="1"/>
  <c r="C138" i="6"/>
  <c r="B66" i="6" s="1"/>
  <c r="C137" i="6"/>
  <c r="B65" i="6" s="1"/>
  <c r="C136" i="6"/>
  <c r="B64" i="6" s="1"/>
  <c r="C135" i="6"/>
  <c r="B63" i="6" s="1"/>
  <c r="C134" i="6"/>
  <c r="B62" i="6" s="1"/>
  <c r="C133" i="6"/>
  <c r="B61" i="6" s="1"/>
  <c r="C132" i="6"/>
  <c r="B60" i="6" s="1"/>
  <c r="C131" i="6"/>
  <c r="B59" i="6" s="1"/>
  <c r="C130" i="6"/>
  <c r="B58" i="6" s="1"/>
  <c r="C129" i="6"/>
  <c r="B57" i="6" s="1"/>
  <c r="C128" i="6"/>
  <c r="B56" i="6" s="1"/>
  <c r="C127" i="6"/>
  <c r="B55" i="6" s="1"/>
  <c r="C124" i="6"/>
  <c r="B52" i="6" s="1"/>
  <c r="C123" i="6"/>
  <c r="B51" i="6" s="1"/>
  <c r="C122" i="6"/>
  <c r="B50" i="6" s="1"/>
  <c r="C121" i="6"/>
  <c r="B49" i="6" s="1"/>
  <c r="C120" i="6"/>
  <c r="B48" i="6" s="1"/>
  <c r="C119" i="6"/>
  <c r="B47" i="6" s="1"/>
  <c r="C118" i="6"/>
  <c r="B46" i="6" s="1"/>
  <c r="C117" i="6"/>
  <c r="C116" i="6"/>
  <c r="B44" i="6" s="1"/>
  <c r="C115" i="6"/>
  <c r="B43" i="6" s="1"/>
  <c r="C114" i="6"/>
  <c r="B42" i="6" s="1"/>
  <c r="C113" i="6"/>
  <c r="B41" i="6" s="1"/>
  <c r="C112" i="6"/>
  <c r="B40" i="6" s="1"/>
  <c r="C111" i="6"/>
  <c r="B39" i="6" s="1"/>
  <c r="C110" i="6"/>
  <c r="B38" i="6" s="1"/>
  <c r="C109" i="6"/>
  <c r="B37" i="6" s="1"/>
  <c r="C108" i="6"/>
  <c r="B36" i="6" s="1"/>
  <c r="C107" i="6"/>
  <c r="B35" i="6" s="1"/>
  <c r="C106" i="6"/>
  <c r="B34" i="6" s="1"/>
  <c r="C105" i="6"/>
  <c r="B33" i="6" s="1"/>
  <c r="C104" i="6"/>
  <c r="B32" i="6" s="1"/>
  <c r="C103" i="6"/>
  <c r="B31" i="6" s="1"/>
  <c r="C102" i="6"/>
  <c r="B30" i="6" s="1"/>
  <c r="C101" i="6"/>
  <c r="B29" i="6" s="1"/>
  <c r="C100" i="6"/>
  <c r="B28" i="6" s="1"/>
  <c r="C99" i="6"/>
  <c r="B27" i="6" s="1"/>
  <c r="C98" i="6"/>
  <c r="B26" i="6" s="1"/>
  <c r="C97" i="6"/>
  <c r="B25" i="6" s="1"/>
  <c r="C96" i="6"/>
  <c r="B24" i="6" s="1"/>
  <c r="C95" i="6"/>
  <c r="B23" i="6" s="1"/>
  <c r="C94" i="6"/>
  <c r="B22" i="6" s="1"/>
  <c r="C91" i="6"/>
  <c r="B19" i="6" s="1"/>
  <c r="C90" i="6"/>
  <c r="B18" i="6" s="1"/>
  <c r="C89" i="6"/>
  <c r="B17" i="6" s="1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1" i="6"/>
  <c r="B90" i="6"/>
  <c r="B89" i="6"/>
  <c r="C88" i="6"/>
  <c r="B16" i="6" s="1"/>
  <c r="B88" i="6"/>
  <c r="C31" i="6"/>
  <c r="C36" i="6"/>
  <c r="AW126" i="6"/>
  <c r="AV126" i="6"/>
  <c r="AU126" i="6"/>
  <c r="AT126" i="6"/>
  <c r="AS126" i="6"/>
  <c r="AR126" i="6"/>
  <c r="AQ126" i="6"/>
  <c r="AP126" i="6"/>
  <c r="AW93" i="6"/>
  <c r="AV93" i="6"/>
  <c r="AU93" i="6"/>
  <c r="AU85" i="6" s="1"/>
  <c r="AT93" i="6"/>
  <c r="AT85" i="6" s="1"/>
  <c r="AS93" i="6"/>
  <c r="AR93" i="6"/>
  <c r="AR85" i="6" s="1"/>
  <c r="AQ93" i="6"/>
  <c r="AP93" i="6"/>
  <c r="AP85" i="6" s="1"/>
  <c r="AO126" i="6"/>
  <c r="AN126" i="6"/>
  <c r="AM126" i="6"/>
  <c r="AL126" i="6"/>
  <c r="AK126" i="6"/>
  <c r="AJ126" i="6"/>
  <c r="AI126" i="6"/>
  <c r="AH126" i="6"/>
  <c r="AG126" i="6"/>
  <c r="AF126" i="6"/>
  <c r="AE126" i="6"/>
  <c r="AD126" i="6"/>
  <c r="AC126" i="6"/>
  <c r="AB126" i="6"/>
  <c r="AO93" i="6"/>
  <c r="AO85" i="6" s="1"/>
  <c r="AN93" i="6"/>
  <c r="AM93" i="6"/>
  <c r="AL93" i="6"/>
  <c r="AK93" i="6"/>
  <c r="AJ93" i="6"/>
  <c r="AI93" i="6"/>
  <c r="AH93" i="6"/>
  <c r="AG93" i="6"/>
  <c r="AF93" i="6"/>
  <c r="AE93" i="6"/>
  <c r="AD93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N93" i="6"/>
  <c r="M126" i="6"/>
  <c r="L126" i="6"/>
  <c r="K126" i="6"/>
  <c r="J126" i="6"/>
  <c r="I126" i="6"/>
  <c r="H126" i="6"/>
  <c r="G126" i="6"/>
  <c r="F126" i="6"/>
  <c r="E126" i="6"/>
  <c r="D126" i="6"/>
  <c r="AE21" i="6"/>
  <c r="AD21" i="6"/>
  <c r="AD13" i="6" s="1"/>
  <c r="AC21" i="6"/>
  <c r="AB21" i="6"/>
  <c r="AA21" i="6"/>
  <c r="Z21" i="6"/>
  <c r="Z13" i="6" s="1"/>
  <c r="Y21" i="6"/>
  <c r="X21" i="6"/>
  <c r="W21" i="6"/>
  <c r="V21" i="6"/>
  <c r="V13" i="6" s="1"/>
  <c r="U21" i="6"/>
  <c r="T21" i="6"/>
  <c r="S21" i="6"/>
  <c r="R21" i="6"/>
  <c r="R13" i="6" s="1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Q21" i="6"/>
  <c r="Q13" i="6" s="1"/>
  <c r="P54" i="6"/>
  <c r="P13" i="6" s="1"/>
  <c r="O54" i="6"/>
  <c r="N54" i="6"/>
  <c r="M54" i="6"/>
  <c r="L54" i="6"/>
  <c r="K54" i="6"/>
  <c r="J54" i="6"/>
  <c r="I54" i="6"/>
  <c r="H54" i="6"/>
  <c r="G54" i="6"/>
  <c r="F54" i="6"/>
  <c r="E54" i="6"/>
  <c r="D54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2" i="6"/>
  <c r="C51" i="6"/>
  <c r="C50" i="6"/>
  <c r="C49" i="6"/>
  <c r="C48" i="6"/>
  <c r="C47" i="6"/>
  <c r="C46" i="6"/>
  <c r="C45" i="6"/>
  <c r="B45" i="6" s="1"/>
  <c r="C44" i="6"/>
  <c r="C43" i="6"/>
  <c r="C42" i="6"/>
  <c r="C41" i="6"/>
  <c r="C40" i="6"/>
  <c r="C39" i="6"/>
  <c r="C38" i="6"/>
  <c r="C37" i="6"/>
  <c r="C35" i="6"/>
  <c r="C34" i="6"/>
  <c r="C33" i="6"/>
  <c r="C32" i="6"/>
  <c r="C30" i="6"/>
  <c r="C29" i="6"/>
  <c r="C28" i="6"/>
  <c r="C27" i="6"/>
  <c r="C26" i="6"/>
  <c r="C25" i="6"/>
  <c r="C24" i="6"/>
  <c r="C23" i="6"/>
  <c r="C22" i="6"/>
  <c r="C19" i="6"/>
  <c r="C18" i="6"/>
  <c r="C16" i="6"/>
  <c r="M93" i="6"/>
  <c r="L93" i="6"/>
  <c r="K93" i="6"/>
  <c r="J93" i="6"/>
  <c r="I93" i="6"/>
  <c r="H93" i="6"/>
  <c r="G93" i="6"/>
  <c r="F93" i="6"/>
  <c r="E93" i="6"/>
  <c r="D93" i="6"/>
  <c r="B15" i="6" l="1"/>
  <c r="S13" i="6"/>
  <c r="W13" i="6"/>
  <c r="AA13" i="6"/>
  <c r="AE13" i="6"/>
  <c r="T13" i="6"/>
  <c r="X13" i="6"/>
  <c r="AB13" i="6"/>
  <c r="U13" i="6"/>
  <c r="Y13" i="6"/>
  <c r="AC13" i="6"/>
  <c r="AQ85" i="6"/>
  <c r="AV85" i="6"/>
  <c r="AS85" i="6"/>
  <c r="AF85" i="6"/>
  <c r="L13" i="6"/>
  <c r="AW85" i="6"/>
  <c r="AE85" i="6"/>
  <c r="AI85" i="6"/>
  <c r="AM85" i="6"/>
  <c r="AC85" i="6"/>
  <c r="AG85" i="6"/>
  <c r="AK85" i="6"/>
  <c r="AB85" i="6"/>
  <c r="AJ85" i="6"/>
  <c r="AN85" i="6"/>
  <c r="AD85" i="6"/>
  <c r="AH85" i="6"/>
  <c r="AL85" i="6"/>
  <c r="B126" i="6"/>
  <c r="C93" i="6"/>
  <c r="C126" i="6"/>
  <c r="O85" i="6"/>
  <c r="C54" i="6"/>
  <c r="J85" i="6"/>
  <c r="E13" i="6"/>
  <c r="I13" i="6"/>
  <c r="M13" i="6"/>
  <c r="B87" i="6"/>
  <c r="B93" i="6"/>
  <c r="P85" i="6"/>
  <c r="T85" i="6"/>
  <c r="X85" i="6"/>
  <c r="F85" i="6"/>
  <c r="G13" i="6"/>
  <c r="D85" i="6"/>
  <c r="K13" i="6"/>
  <c r="O13" i="6"/>
  <c r="N85" i="6"/>
  <c r="R85" i="6"/>
  <c r="V85" i="6"/>
  <c r="Z85" i="6"/>
  <c r="H85" i="6"/>
  <c r="L85" i="6"/>
  <c r="C87" i="6"/>
  <c r="Q85" i="6"/>
  <c r="D13" i="6"/>
  <c r="F13" i="6"/>
  <c r="H13" i="6"/>
  <c r="J13" i="6"/>
  <c r="N13" i="6"/>
  <c r="S85" i="6"/>
  <c r="U85" i="6"/>
  <c r="W85" i="6"/>
  <c r="Y85" i="6"/>
  <c r="AA85" i="6"/>
  <c r="C15" i="6"/>
  <c r="C21" i="6"/>
  <c r="E85" i="6"/>
  <c r="G85" i="6"/>
  <c r="I85" i="6"/>
  <c r="K85" i="6"/>
  <c r="M85" i="6"/>
  <c r="B85" i="6" l="1"/>
  <c r="C85" i="6"/>
  <c r="B54" i="6"/>
  <c r="B21" i="6"/>
  <c r="C13" i="6"/>
  <c r="B13" i="6" l="1"/>
</calcChain>
</file>

<file path=xl/sharedStrings.xml><?xml version="1.0" encoding="utf-8"?>
<sst xmlns="http://schemas.openxmlformats.org/spreadsheetml/2006/main" count="225" uniqueCount="119">
  <si>
    <t>EDAS</t>
  </si>
  <si>
    <t>IRAS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</si>
  <si>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</si>
  <si>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</si>
  <si>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</si>
  <si>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</si>
  <si>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</si>
  <si>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</si>
  <si>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</si>
  <si>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</si>
  <si>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</si>
  <si>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</si>
  <si>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</si>
  <si>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</si>
  <si>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</si>
  <si>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</si>
  <si>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</si>
  <si>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</si>
  <si>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</si>
  <si>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</si>
  <si>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</si>
  <si>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</si>
  <si>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</si>
  <si>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</si>
  <si>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</si>
  <si>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</si>
  <si>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</si>
  <si>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</si>
  <si>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</si>
  <si>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</si>
  <si>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</si>
  <si>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</si>
  <si>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</si>
  <si>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</si>
  <si>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</si>
  <si>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</si>
  <si>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</si>
  <si>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</si>
  <si>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</si>
  <si>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</si>
  <si>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</si>
  <si>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</si>
  <si>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</si>
  <si>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</si>
  <si>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</si>
  <si>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</si>
  <si>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</si>
  <si>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</si>
  <si>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</si>
  <si>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</si>
  <si>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"Primero de Octubre"</t>
  </si>
  <si>
    <t>H.R. "Gral. Ignacio Zaragoza"</t>
  </si>
  <si>
    <t>H.R. "Lic. Adolfo López Mateos"</t>
  </si>
  <si>
    <t>H.R. "Vasco de Quiroga", Morelia</t>
  </si>
  <si>
    <t>H.R. "Veracruz"</t>
  </si>
  <si>
    <t>Diagóstico</t>
  </si>
  <si>
    <t xml:space="preserve">Delegación </t>
  </si>
  <si>
    <t>Sub-total</t>
  </si>
  <si>
    <t>Tuberculosis</t>
  </si>
  <si>
    <t>Lepra</t>
  </si>
  <si>
    <t>Sífilis</t>
  </si>
  <si>
    <t>Blenorragia</t>
  </si>
  <si>
    <t>Chancro</t>
  </si>
  <si>
    <t>Tricomoniasis</t>
  </si>
  <si>
    <t>Virus de Papiloma Humano</t>
  </si>
  <si>
    <t>Clamidia</t>
  </si>
  <si>
    <t>VIH SIDA</t>
  </si>
  <si>
    <t>Port. Est. B. Hemolit.</t>
  </si>
  <si>
    <t>Paludismo</t>
  </si>
  <si>
    <t>Dengue</t>
  </si>
  <si>
    <t>Cólera</t>
  </si>
  <si>
    <t>Diagnóstico</t>
  </si>
  <si>
    <t>Delegación</t>
  </si>
  <si>
    <t>Sarampión</t>
  </si>
  <si>
    <t>Varicela</t>
  </si>
  <si>
    <t>Hepatitis "A"</t>
  </si>
  <si>
    <t>Rubeola</t>
  </si>
  <si>
    <t>Parotiditis</t>
  </si>
  <si>
    <t>Tosferina</t>
  </si>
  <si>
    <t>Tétanos</t>
  </si>
  <si>
    <t>Hepatitis
B y C</t>
  </si>
  <si>
    <t>Enfermedades de Transmisión Sexual</t>
  </si>
  <si>
    <t>Amigdalitis Crónica</t>
  </si>
  <si>
    <t>Tosedor Crónico</t>
  </si>
  <si>
    <t>Caries</t>
  </si>
  <si>
    <t>Otras</t>
  </si>
  <si>
    <t>Cáncer Cervicouterino</t>
  </si>
  <si>
    <t>Cáncer Mamario</t>
  </si>
  <si>
    <t>Citología</t>
  </si>
  <si>
    <t>Determinación por VPH por PCR</t>
  </si>
  <si>
    <t>Exploración Clínica</t>
  </si>
  <si>
    <t>Mastografías 40-49 años</t>
  </si>
  <si>
    <t>Mastografías 50-69 años</t>
  </si>
  <si>
    <t>Primera Vez</t>
  </si>
  <si>
    <t>Subsecuentes</t>
  </si>
  <si>
    <t>Cáncer de Próstata</t>
  </si>
  <si>
    <t>Cuestionarios</t>
  </si>
  <si>
    <t>Antigeno Prostático</t>
  </si>
  <si>
    <t>Diabétes Mellitus</t>
  </si>
  <si>
    <t>Hipertensión Arterial</t>
  </si>
  <si>
    <t>Obesidad</t>
  </si>
  <si>
    <t>Fiebre Reumática</t>
  </si>
  <si>
    <t>Tabaquismo</t>
  </si>
  <si>
    <t>Primera vez</t>
  </si>
  <si>
    <t>Alcoholismo</t>
  </si>
  <si>
    <t>Farmaco-Dependencia</t>
  </si>
  <si>
    <t>Hipo-tiroidismo Congénito</t>
  </si>
  <si>
    <t>Hiperlipidemias</t>
  </si>
  <si>
    <t>Osteoporosis</t>
  </si>
  <si>
    <t>Psiquiatricas
(Salud Mental)</t>
  </si>
  <si>
    <t>Neurológicas
Degenerativas
(Alzheimer)</t>
  </si>
  <si>
    <t>Hiperplasia Prostática</t>
  </si>
  <si>
    <t>Cardiopatía Isquémica y Enfermedad Vascular Cerebral</t>
  </si>
  <si>
    <t>Colesterol</t>
  </si>
  <si>
    <t xml:space="preserve">Fuente: Sistema en Línea de Informacion Estadística de Medicina Preventiva:  </t>
  </si>
  <si>
    <t>Informe Mensual de Actividades de Medicina Preventiva (SM7-3/1)</t>
  </si>
  <si>
    <t>Anuario Estadístico 2015</t>
  </si>
  <si>
    <t>19.4 Detección y Control de Enfermedades Transmisibles, Pruebas de Selección Realizadas</t>
  </si>
  <si>
    <t>19.4 Detección y Control de Enfermedades No Transmisibles (Crónico Degenerativas), Pruebas de Selección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</si>
</sst>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name val="Soberana Sans Light"/>
      <family val="3"/>
    </font>
    <font>
      <b/>
      <sz val="11"/>
      <name val="Soberana Sans Light"/>
      <family val="3"/>
    </font>
    <font>
      <sz val="10"/>
      <name val="Soberana Sans Light"/>
      <family val="3"/>
    </font>
    <font>
      <b/>
      <sz val="14"/>
      <name val="Soberana Titular"/>
      <family val="3"/>
    </font>
    <font>
      <b/>
      <sz val="14"/>
      <name val="Arial"/>
      <family val="2"/>
    </font>
    <font>
      <sz val="11"/>
      <name val="Soberana Sans Light"/>
      <family val="3"/>
    </font>
    <font>
      <sz val="11"/>
      <name val="Calibri"/>
      <family val="2"/>
      <scheme val="minor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color theme="1"/>
      <name val="Soberana Sans Light"/>
      <family val="3"/>
    </font>
    <font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Border="1"/>
    <xf numFmtId="3" fontId="2" fillId="0" borderId="0" xfId="2" applyNumberFormat="1" applyFont="1" applyFill="1" applyBorder="1" applyAlignment="1">
      <alignment horizontal="right" wrapText="1"/>
    </xf>
    <xf numFmtId="0" fontId="12" fillId="0" borderId="0" xfId="0" applyFont="1" applyBorder="1"/>
    <xf numFmtId="0" fontId="4" fillId="0" borderId="0" xfId="2" applyFont="1" applyFill="1" applyAlignment="1">
      <alignment horizontal="centerContinuous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0" xfId="2" applyFont="1" applyFill="1" applyAlignment="1"/>
    <xf numFmtId="0" fontId="5" fillId="0" borderId="0" xfId="2" applyFont="1" applyFill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7" fillId="0" borderId="0" xfId="2" applyFont="1" applyFill="1" applyAlignment="1">
      <alignment horizontal="right"/>
    </xf>
    <xf numFmtId="0" fontId="8" fillId="0" borderId="0" xfId="2" applyFont="1" applyFill="1"/>
    <xf numFmtId="0" fontId="9" fillId="0" borderId="0" xfId="2" applyFont="1" applyFill="1" applyAlignment="1">
      <alignment horizontal="center" wrapText="1"/>
    </xf>
    <xf numFmtId="0" fontId="9" fillId="0" borderId="0" xfId="2" applyFont="1" applyFill="1" applyAlignment="1">
      <alignment horizontal="center"/>
    </xf>
    <xf numFmtId="0" fontId="10" fillId="0" borderId="0" xfId="2" applyFont="1" applyFill="1"/>
    <xf numFmtId="0" fontId="6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wrapText="1"/>
    </xf>
    <xf numFmtId="0" fontId="11" fillId="0" borderId="0" xfId="2" applyFont="1" applyFill="1"/>
    <xf numFmtId="0" fontId="7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wrapText="1"/>
    </xf>
    <xf numFmtId="0" fontId="11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wrapText="1"/>
    </xf>
    <xf numFmtId="0" fontId="11" fillId="0" borderId="0" xfId="2" applyFont="1" applyFill="1" applyAlignment="1">
      <alignment horizontal="centerContinuous"/>
    </xf>
    <xf numFmtId="3" fontId="11" fillId="0" borderId="0" xfId="2" applyNumberFormat="1" applyFont="1" applyFill="1" applyBorder="1"/>
    <xf numFmtId="0" fontId="11" fillId="0" borderId="0" xfId="2" applyFont="1" applyFill="1" applyAlignment="1">
      <alignment horizontal="center" vertical="center"/>
    </xf>
    <xf numFmtId="0" fontId="7" fillId="0" borderId="0" xfId="2" applyFont="1" applyFill="1"/>
    <xf numFmtId="0" fontId="11" fillId="0" borderId="0" xfId="2" applyFont="1" applyFill="1" applyBorder="1" applyAlignment="1">
      <alignment horizontal="right"/>
    </xf>
    <xf numFmtId="0" fontId="15" fillId="0" borderId="0" xfId="0" applyFont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right"/>
    </xf>
    <xf numFmtId="0" fontId="16" fillId="0" borderId="0" xfId="2" applyFont="1" applyFill="1" applyAlignment="1">
      <alignment horizontal="center"/>
    </xf>
    <xf numFmtId="3" fontId="11" fillId="0" borderId="0" xfId="2" applyNumberFormat="1" applyFont="1" applyFill="1" applyBorder="1" applyAlignment="1">
      <alignment horizontal="center" wrapText="1"/>
    </xf>
    <xf numFmtId="0" fontId="0" fillId="0" borderId="0" xfId="0" applyFont="1" applyAlignment="1"/>
    <xf numFmtId="0" fontId="2" fillId="0" borderId="0" xfId="2" applyFont="1" applyFill="1" applyAlignment="1">
      <alignment vertical="center"/>
    </xf>
    <xf numFmtId="0" fontId="6" fillId="0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right"/>
    </xf>
    <xf numFmtId="0" fontId="6" fillId="0" borderId="5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 wrapText="1"/>
    </xf>
    <xf numFmtId="3" fontId="7" fillId="0" borderId="0" xfId="2" applyNumberFormat="1" applyFont="1" applyFill="1"/>
    <xf numFmtId="3" fontId="11" fillId="0" borderId="0" xfId="2" applyNumberFormat="1" applyFont="1" applyFill="1"/>
    <xf numFmtId="3" fontId="14" fillId="0" borderId="0" xfId="0" applyNumberFormat="1" applyFont="1"/>
    <xf numFmtId="3" fontId="11" fillId="0" borderId="1" xfId="2" applyNumberFormat="1" applyFont="1" applyFill="1" applyBorder="1"/>
    <xf numFmtId="3" fontId="7" fillId="0" borderId="0" xfId="2" applyNumberFormat="1" applyFont="1" applyFill="1" applyBorder="1"/>
    <xf numFmtId="0" fontId="11" fillId="0" borderId="0" xfId="2" applyFont="1" applyFill="1" applyBorder="1"/>
    <xf numFmtId="0" fontId="7" fillId="0" borderId="0" xfId="2" applyFont="1" applyFill="1" applyBorder="1"/>
    <xf numFmtId="3" fontId="14" fillId="0" borderId="1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561899</xdr:colOff>
      <xdr:row>0</xdr:row>
      <xdr:rowOff>0</xdr:rowOff>
    </xdr:from>
    <xdr:to>
      <xdr:col>30</xdr:col>
      <xdr:colOff>1166736</xdr:colOff>
      <xdr:row>4</xdr:row>
      <xdr:rowOff>200025</xdr:rowOff>
    </xdr:to>
    <xdr:pic>
      <xdr:nvPicPr>
        <xdr:cNvPr id="22175" name="7 Imagen" descr="Nuevo logo institucional final hor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6774" y="0"/>
          <a:ext cx="2986087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633413</xdr:colOff>
      <xdr:row>69</xdr:row>
      <xdr:rowOff>14287</xdr:rowOff>
    </xdr:from>
    <xdr:to>
      <xdr:col>48</xdr:col>
      <xdr:colOff>1195388</xdr:colOff>
      <xdr:row>74</xdr:row>
      <xdr:rowOff>35718</xdr:rowOff>
    </xdr:to>
    <xdr:pic>
      <xdr:nvPicPr>
        <xdr:cNvPr id="22176" name="13 Imagen" descr="Nuevo logo institucional final hor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19069" y="14075568"/>
          <a:ext cx="2967038" cy="1069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2952750</xdr:colOff>
      <xdr:row>5</xdr:row>
      <xdr:rowOff>0</xdr:rowOff>
    </xdr:to>
    <xdr:pic>
      <xdr:nvPicPr>
        <xdr:cNvPr id="22179" name="7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952750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2752725</xdr:colOff>
      <xdr:row>73</xdr:row>
      <xdr:rowOff>176213</xdr:rowOff>
    </xdr:to>
    <xdr:pic>
      <xdr:nvPicPr>
        <xdr:cNvPr id="22181" name="7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4249400"/>
          <a:ext cx="27527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W155"/>
  <sheetViews>
    <sheetView showGridLines="0" tabSelected="1" showWhiteSpace="0" topLeftCell="AJ73" zoomScale="80" zoomScaleNormal="80" zoomScaleSheetLayoutView="70" workbookViewId="0">
      <selection activeCell="AX82" sqref="AX82"/>
    </sheetView>
  </sheetViews>
  <sheetFormatPr baseColWidth="10" defaultRowHeight="12.75" x14ac:dyDescent="0.2"/>
  <cols>
    <col min="1" max="1" width="46.42578125" style="1" customWidth="1"/>
    <col min="2" max="16" width="17.7109375" style="1" customWidth="1"/>
    <col min="17" max="27" width="18" style="1" customWidth="1"/>
    <col min="28" max="41" width="17.85546875" style="1" customWidth="1"/>
    <col min="42" max="49" width="18" style="1" customWidth="1"/>
    <col min="50" max="16384" width="11.42578125" style="1"/>
  </cols>
  <sheetData>
    <row r="1" spans="1:31" ht="15.75" customHeight="1" x14ac:dyDescent="0.2"/>
    <row r="2" spans="1:31" ht="15.75" customHeight="1" x14ac:dyDescent="0.2"/>
    <row r="3" spans="1:31" ht="15.75" customHeight="1" x14ac:dyDescent="0.2"/>
    <row r="4" spans="1:31" ht="15.75" customHeight="1" x14ac:dyDescent="0.2"/>
    <row r="5" spans="1:31" ht="15.75" customHeight="1" x14ac:dyDescent="0.2"/>
    <row r="6" spans="1:31" ht="17.25" customHeight="1" x14ac:dyDescent="0.25">
      <c r="A6" s="49" t="s">
        <v>116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</row>
    <row r="7" spans="1:31" s="15" customFormat="1" ht="13.5" customHeight="1" x14ac:dyDescent="0.25">
      <c r="A7" s="14"/>
      <c r="B7" s="35"/>
      <c r="C7" s="3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31" s="18" customFormat="1" ht="38.25" customHeight="1" x14ac:dyDescent="0.25">
      <c r="A8" s="55" t="s">
        <v>117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</row>
    <row r="9" spans="1:31" s="18" customFormat="1" ht="15.75" customHeight="1" x14ac:dyDescent="0.3">
      <c r="A9" s="16"/>
      <c r="B9" s="36"/>
      <c r="C9" s="3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31" s="18" customFormat="1" ht="24.75" customHeight="1" x14ac:dyDescent="0.25">
      <c r="A10" s="50" t="s">
        <v>56</v>
      </c>
      <c r="B10" s="47" t="s">
        <v>55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4"/>
      <c r="Q10" s="45" t="s">
        <v>71</v>
      </c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6"/>
    </row>
    <row r="11" spans="1:31" s="18" customFormat="1" ht="48" customHeight="1" x14ac:dyDescent="0.25">
      <c r="A11" s="51"/>
      <c r="B11" s="34" t="s">
        <v>2</v>
      </c>
      <c r="C11" s="33" t="s">
        <v>57</v>
      </c>
      <c r="D11" s="20" t="s">
        <v>58</v>
      </c>
      <c r="E11" s="19" t="s">
        <v>59</v>
      </c>
      <c r="F11" s="19" t="s">
        <v>60</v>
      </c>
      <c r="G11" s="20" t="s">
        <v>61</v>
      </c>
      <c r="H11" s="19" t="s">
        <v>62</v>
      </c>
      <c r="I11" s="20" t="s">
        <v>63</v>
      </c>
      <c r="J11" s="20" t="s">
        <v>64</v>
      </c>
      <c r="K11" s="19" t="s">
        <v>65</v>
      </c>
      <c r="L11" s="20" t="s">
        <v>66</v>
      </c>
      <c r="M11" s="20" t="s">
        <v>67</v>
      </c>
      <c r="N11" s="20" t="s">
        <v>68</v>
      </c>
      <c r="O11" s="20" t="s">
        <v>69</v>
      </c>
      <c r="P11" s="20" t="s">
        <v>70</v>
      </c>
      <c r="Q11" s="34" t="s">
        <v>73</v>
      </c>
      <c r="R11" s="33" t="s">
        <v>74</v>
      </c>
      <c r="S11" s="20" t="s">
        <v>75</v>
      </c>
      <c r="T11" s="20" t="s">
        <v>76</v>
      </c>
      <c r="U11" s="20" t="s">
        <v>77</v>
      </c>
      <c r="V11" s="20" t="s">
        <v>78</v>
      </c>
      <c r="W11" s="20" t="s">
        <v>79</v>
      </c>
      <c r="X11" s="20" t="s">
        <v>80</v>
      </c>
      <c r="Y11" s="20" t="s">
        <v>81</v>
      </c>
      <c r="Z11" s="20" t="s">
        <v>82</v>
      </c>
      <c r="AA11" s="20" t="s">
        <v>83</v>
      </c>
      <c r="AB11" s="20" t="s">
        <v>1</v>
      </c>
      <c r="AC11" s="20" t="s">
        <v>0</v>
      </c>
      <c r="AD11" s="20" t="s">
        <v>84</v>
      </c>
      <c r="AE11" s="20" t="s">
        <v>85</v>
      </c>
    </row>
    <row r="12" spans="1:31" s="22" customFormat="1" ht="15" customHeight="1" x14ac:dyDescent="0.25">
      <c r="A12" s="23"/>
      <c r="B12" s="25"/>
      <c r="C12" s="37"/>
      <c r="D12" s="24"/>
      <c r="E12" s="25"/>
      <c r="F12" s="25"/>
      <c r="G12" s="26"/>
      <c r="H12" s="25"/>
      <c r="I12" s="26"/>
      <c r="J12" s="26"/>
      <c r="K12" s="25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1" s="30" customFormat="1" ht="15" customHeight="1" x14ac:dyDescent="0.25">
      <c r="A13" s="11" t="s">
        <v>2</v>
      </c>
      <c r="B13" s="56">
        <f t="shared" ref="B13:P13" si="0">SUM(B15,B21,B54)</f>
        <v>15645565</v>
      </c>
      <c r="C13" s="56">
        <f t="shared" si="0"/>
        <v>1411008</v>
      </c>
      <c r="D13" s="56">
        <f t="shared" si="0"/>
        <v>38542</v>
      </c>
      <c r="E13" s="56">
        <f t="shared" si="0"/>
        <v>481</v>
      </c>
      <c r="F13" s="56">
        <f t="shared" si="0"/>
        <v>124812</v>
      </c>
      <c r="G13" s="56">
        <f t="shared" si="0"/>
        <v>21189</v>
      </c>
      <c r="H13" s="56">
        <f t="shared" si="0"/>
        <v>15279</v>
      </c>
      <c r="I13" s="56">
        <f t="shared" si="0"/>
        <v>104633</v>
      </c>
      <c r="J13" s="56">
        <f t="shared" si="0"/>
        <v>112985</v>
      </c>
      <c r="K13" s="56">
        <f t="shared" si="0"/>
        <v>31366</v>
      </c>
      <c r="L13" s="56">
        <f t="shared" si="0"/>
        <v>154602</v>
      </c>
      <c r="M13" s="56">
        <f t="shared" si="0"/>
        <v>88805</v>
      </c>
      <c r="N13" s="56">
        <f t="shared" si="0"/>
        <v>5163</v>
      </c>
      <c r="O13" s="56">
        <f t="shared" si="0"/>
        <v>13718</v>
      </c>
      <c r="P13" s="56">
        <f t="shared" si="0"/>
        <v>2124</v>
      </c>
      <c r="Q13" s="56">
        <f t="shared" ref="Q13:AE13" si="1">SUM(Q15,Q21,Q54)</f>
        <v>37</v>
      </c>
      <c r="R13" s="56">
        <f t="shared" si="1"/>
        <v>3420</v>
      </c>
      <c r="S13" s="56">
        <f t="shared" si="1"/>
        <v>53339</v>
      </c>
      <c r="T13" s="56">
        <f t="shared" si="1"/>
        <v>2463</v>
      </c>
      <c r="U13" s="56">
        <f t="shared" si="1"/>
        <v>255</v>
      </c>
      <c r="V13" s="56">
        <f t="shared" si="1"/>
        <v>15</v>
      </c>
      <c r="W13" s="56">
        <f t="shared" si="1"/>
        <v>16</v>
      </c>
      <c r="X13" s="56">
        <f t="shared" si="1"/>
        <v>200435</v>
      </c>
      <c r="Y13" s="56">
        <f t="shared" si="1"/>
        <v>9405</v>
      </c>
      <c r="Z13" s="56">
        <f t="shared" si="1"/>
        <v>530</v>
      </c>
      <c r="AA13" s="56">
        <f t="shared" si="1"/>
        <v>5740</v>
      </c>
      <c r="AB13" s="56">
        <f t="shared" si="1"/>
        <v>81621</v>
      </c>
      <c r="AC13" s="56">
        <f t="shared" si="1"/>
        <v>65297</v>
      </c>
      <c r="AD13" s="56">
        <f t="shared" si="1"/>
        <v>73794</v>
      </c>
      <c r="AE13" s="56">
        <f t="shared" si="1"/>
        <v>200942</v>
      </c>
    </row>
    <row r="14" spans="1:31" s="22" customFormat="1" ht="15" customHeight="1" x14ac:dyDescent="0.25">
      <c r="A14" s="12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</row>
    <row r="15" spans="1:31" s="22" customFormat="1" ht="15" customHeight="1" x14ac:dyDescent="0.25">
      <c r="A15" s="11" t="s">
        <v>3</v>
      </c>
      <c r="B15" s="57">
        <f t="shared" ref="B15:P15" si="2">SUM(B16:B19)</f>
        <v>3717662</v>
      </c>
      <c r="C15" s="57">
        <f t="shared" si="2"/>
        <v>279077</v>
      </c>
      <c r="D15" s="56">
        <f t="shared" si="2"/>
        <v>3575</v>
      </c>
      <c r="E15" s="56">
        <f t="shared" si="2"/>
        <v>8</v>
      </c>
      <c r="F15" s="56">
        <f t="shared" si="2"/>
        <v>12525</v>
      </c>
      <c r="G15" s="56">
        <f t="shared" si="2"/>
        <v>8407</v>
      </c>
      <c r="H15" s="56">
        <f t="shared" si="2"/>
        <v>5852</v>
      </c>
      <c r="I15" s="56">
        <f t="shared" si="2"/>
        <v>33981</v>
      </c>
      <c r="J15" s="56">
        <f t="shared" si="2"/>
        <v>38526</v>
      </c>
      <c r="K15" s="56">
        <f t="shared" si="2"/>
        <v>11473</v>
      </c>
      <c r="L15" s="56">
        <f t="shared" si="2"/>
        <v>10559</v>
      </c>
      <c r="M15" s="56">
        <f t="shared" si="2"/>
        <v>25792</v>
      </c>
      <c r="N15" s="56">
        <f t="shared" si="2"/>
        <v>43</v>
      </c>
      <c r="O15" s="56">
        <f t="shared" si="2"/>
        <v>33</v>
      </c>
      <c r="P15" s="56">
        <f t="shared" si="2"/>
        <v>221</v>
      </c>
      <c r="Q15" s="56">
        <f>SUM(Q16:Q19)</f>
        <v>9</v>
      </c>
      <c r="R15" s="56">
        <f t="shared" ref="R15:AE15" si="3">SUM(R16:R19)</f>
        <v>443</v>
      </c>
      <c r="S15" s="56">
        <f t="shared" si="3"/>
        <v>3106</v>
      </c>
      <c r="T15" s="56">
        <f t="shared" si="3"/>
        <v>389</v>
      </c>
      <c r="U15" s="56">
        <f t="shared" si="3"/>
        <v>5</v>
      </c>
      <c r="V15" s="56">
        <f t="shared" si="3"/>
        <v>0</v>
      </c>
      <c r="W15" s="56">
        <f t="shared" si="3"/>
        <v>0</v>
      </c>
      <c r="X15" s="56">
        <f t="shared" si="3"/>
        <v>18065</v>
      </c>
      <c r="Y15" s="56">
        <f t="shared" si="3"/>
        <v>1758</v>
      </c>
      <c r="Z15" s="56">
        <f t="shared" si="3"/>
        <v>0</v>
      </c>
      <c r="AA15" s="56">
        <f t="shared" si="3"/>
        <v>2959</v>
      </c>
      <c r="AB15" s="56">
        <f t="shared" si="3"/>
        <v>27730</v>
      </c>
      <c r="AC15" s="56">
        <f t="shared" si="3"/>
        <v>34743</v>
      </c>
      <c r="AD15" s="56">
        <f t="shared" si="3"/>
        <v>27017</v>
      </c>
      <c r="AE15" s="56">
        <f t="shared" si="3"/>
        <v>11858</v>
      </c>
    </row>
    <row r="16" spans="1:31" s="22" customFormat="1" ht="15" customHeight="1" x14ac:dyDescent="0.25">
      <c r="A16" s="12" t="s">
        <v>4</v>
      </c>
      <c r="B16" s="57">
        <f>SUM(C16,B88,C88)</f>
        <v>825799</v>
      </c>
      <c r="C16" s="57">
        <f>SUM(D16:P16,Q16:AE16)</f>
        <v>14910</v>
      </c>
      <c r="D16" s="12">
        <v>704</v>
      </c>
      <c r="E16" s="12">
        <v>0</v>
      </c>
      <c r="F16" s="12">
        <v>754</v>
      </c>
      <c r="G16" s="12">
        <v>205</v>
      </c>
      <c r="H16" s="12">
        <v>0</v>
      </c>
      <c r="I16" s="12">
        <v>549</v>
      </c>
      <c r="J16" s="58">
        <v>2689</v>
      </c>
      <c r="K16" s="12">
        <v>0</v>
      </c>
      <c r="L16" s="12">
        <v>7</v>
      </c>
      <c r="M16" s="58">
        <v>5190</v>
      </c>
      <c r="N16" s="12">
        <v>0</v>
      </c>
      <c r="O16" s="12">
        <v>0</v>
      </c>
      <c r="P16" s="12">
        <v>19</v>
      </c>
      <c r="Q16" s="12">
        <v>0</v>
      </c>
      <c r="R16" s="12">
        <v>23</v>
      </c>
      <c r="S16" s="12">
        <v>23</v>
      </c>
      <c r="T16" s="12">
        <v>0</v>
      </c>
      <c r="U16" s="12">
        <v>0</v>
      </c>
      <c r="V16" s="12">
        <v>0</v>
      </c>
      <c r="W16" s="12">
        <v>0</v>
      </c>
      <c r="X16" s="12">
        <v>4</v>
      </c>
      <c r="Y16" s="12">
        <v>84</v>
      </c>
      <c r="Z16" s="12">
        <v>0</v>
      </c>
      <c r="AA16" s="12">
        <v>0</v>
      </c>
      <c r="AB16" s="12">
        <v>684</v>
      </c>
      <c r="AC16" s="58">
        <v>1020</v>
      </c>
      <c r="AD16" s="12">
        <v>698</v>
      </c>
      <c r="AE16" s="58">
        <v>2257</v>
      </c>
    </row>
    <row r="17" spans="1:31" s="22" customFormat="1" ht="15" customHeight="1" x14ac:dyDescent="0.25">
      <c r="A17" s="12" t="s">
        <v>5</v>
      </c>
      <c r="B17" s="57">
        <f t="shared" ref="B17:B19" si="4">SUM(C17,B89,C89)</f>
        <v>1079880</v>
      </c>
      <c r="C17" s="57">
        <f>SUM(D17:P17,Q17:AE17)</f>
        <v>103062</v>
      </c>
      <c r="D17" s="58">
        <v>1063</v>
      </c>
      <c r="E17" s="12">
        <v>0</v>
      </c>
      <c r="F17" s="58">
        <v>2331</v>
      </c>
      <c r="G17" s="12">
        <v>333</v>
      </c>
      <c r="H17" s="58">
        <v>1804</v>
      </c>
      <c r="I17" s="58">
        <v>1804</v>
      </c>
      <c r="J17" s="58">
        <v>5676</v>
      </c>
      <c r="K17" s="58">
        <v>1804</v>
      </c>
      <c r="L17" s="12">
        <v>417</v>
      </c>
      <c r="M17" s="58">
        <v>5408</v>
      </c>
      <c r="N17" s="12">
        <v>12</v>
      </c>
      <c r="O17" s="12">
        <v>22</v>
      </c>
      <c r="P17" s="12">
        <v>166</v>
      </c>
      <c r="Q17" s="12">
        <v>0</v>
      </c>
      <c r="R17" s="12">
        <v>106</v>
      </c>
      <c r="S17" s="12">
        <v>164</v>
      </c>
      <c r="T17" s="12">
        <v>6</v>
      </c>
      <c r="U17" s="12">
        <v>0</v>
      </c>
      <c r="V17" s="12">
        <v>0</v>
      </c>
      <c r="W17" s="12">
        <v>0</v>
      </c>
      <c r="X17" s="12">
        <v>206</v>
      </c>
      <c r="Y17" s="58">
        <v>1430</v>
      </c>
      <c r="Z17" s="12">
        <v>0</v>
      </c>
      <c r="AA17" s="58">
        <v>2959</v>
      </c>
      <c r="AB17" s="58">
        <v>25110</v>
      </c>
      <c r="AC17" s="58">
        <v>27839</v>
      </c>
      <c r="AD17" s="58">
        <v>24323</v>
      </c>
      <c r="AE17" s="12">
        <v>79</v>
      </c>
    </row>
    <row r="18" spans="1:31" s="22" customFormat="1" ht="15" customHeight="1" x14ac:dyDescent="0.25">
      <c r="A18" s="12" t="s">
        <v>6</v>
      </c>
      <c r="B18" s="57">
        <f t="shared" si="4"/>
        <v>1333965</v>
      </c>
      <c r="C18" s="57">
        <f>SUM(D18:P18,Q18:AE18)</f>
        <v>87201</v>
      </c>
      <c r="D18" s="12">
        <v>927</v>
      </c>
      <c r="E18" s="12">
        <v>8</v>
      </c>
      <c r="F18" s="58">
        <v>3366</v>
      </c>
      <c r="G18" s="58">
        <v>2928</v>
      </c>
      <c r="H18" s="12">
        <v>689</v>
      </c>
      <c r="I18" s="58">
        <v>24819</v>
      </c>
      <c r="J18" s="58">
        <v>27575</v>
      </c>
      <c r="K18" s="58">
        <v>3517</v>
      </c>
      <c r="L18" s="58">
        <v>5483</v>
      </c>
      <c r="M18" s="58">
        <v>7139</v>
      </c>
      <c r="N18" s="12">
        <v>28</v>
      </c>
      <c r="O18" s="12">
        <v>3</v>
      </c>
      <c r="P18" s="12">
        <v>25</v>
      </c>
      <c r="Q18" s="12">
        <v>8</v>
      </c>
      <c r="R18" s="12">
        <v>235</v>
      </c>
      <c r="S18" s="58">
        <v>2411</v>
      </c>
      <c r="T18" s="12">
        <v>382</v>
      </c>
      <c r="U18" s="12">
        <v>0</v>
      </c>
      <c r="V18" s="12">
        <v>0</v>
      </c>
      <c r="W18" s="12">
        <v>0</v>
      </c>
      <c r="X18" s="58">
        <v>5837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58">
        <v>1821</v>
      </c>
    </row>
    <row r="19" spans="1:31" s="22" customFormat="1" ht="15" customHeight="1" x14ac:dyDescent="0.25">
      <c r="A19" s="12" t="s">
        <v>7</v>
      </c>
      <c r="B19" s="57">
        <f t="shared" si="4"/>
        <v>478018</v>
      </c>
      <c r="C19" s="57">
        <f>SUM(D19:P19,Q19:AE19)</f>
        <v>73904</v>
      </c>
      <c r="D19" s="12">
        <v>881</v>
      </c>
      <c r="E19" s="12">
        <v>0</v>
      </c>
      <c r="F19" s="58">
        <v>6074</v>
      </c>
      <c r="G19" s="58">
        <v>4941</v>
      </c>
      <c r="H19" s="58">
        <v>3359</v>
      </c>
      <c r="I19" s="58">
        <v>6809</v>
      </c>
      <c r="J19" s="58">
        <v>2586</v>
      </c>
      <c r="K19" s="58">
        <v>6152</v>
      </c>
      <c r="L19" s="58">
        <v>4652</v>
      </c>
      <c r="M19" s="58">
        <v>8055</v>
      </c>
      <c r="N19" s="12">
        <v>3</v>
      </c>
      <c r="O19" s="12">
        <v>8</v>
      </c>
      <c r="P19" s="12">
        <v>11</v>
      </c>
      <c r="Q19" s="12">
        <v>1</v>
      </c>
      <c r="R19" s="12">
        <v>79</v>
      </c>
      <c r="S19" s="12">
        <v>508</v>
      </c>
      <c r="T19" s="12">
        <v>1</v>
      </c>
      <c r="U19" s="12">
        <v>5</v>
      </c>
      <c r="V19" s="12">
        <v>0</v>
      </c>
      <c r="W19" s="12">
        <v>0</v>
      </c>
      <c r="X19" s="58">
        <v>12018</v>
      </c>
      <c r="Y19" s="12">
        <v>244</v>
      </c>
      <c r="Z19" s="12">
        <v>0</v>
      </c>
      <c r="AA19" s="12">
        <v>0</v>
      </c>
      <c r="AB19" s="58">
        <v>1936</v>
      </c>
      <c r="AC19" s="58">
        <v>5884</v>
      </c>
      <c r="AD19" s="58">
        <v>1996</v>
      </c>
      <c r="AE19" s="58">
        <v>7701</v>
      </c>
    </row>
    <row r="20" spans="1:31" s="22" customFormat="1" ht="15" customHeight="1" x14ac:dyDescent="0.25">
      <c r="A20" s="12"/>
      <c r="K20" s="57"/>
      <c r="L20" s="57"/>
    </row>
    <row r="21" spans="1:31" s="30" customFormat="1" ht="15" customHeight="1" x14ac:dyDescent="0.25">
      <c r="A21" s="11" t="s">
        <v>8</v>
      </c>
      <c r="B21" s="56">
        <f>SUM(B22:B52)</f>
        <v>10947807</v>
      </c>
      <c r="C21" s="56">
        <f t="shared" ref="C21:P21" si="5">SUM(C22:C52)</f>
        <v>828762</v>
      </c>
      <c r="D21" s="56">
        <f t="shared" si="5"/>
        <v>25308</v>
      </c>
      <c r="E21" s="56">
        <f t="shared" si="5"/>
        <v>226</v>
      </c>
      <c r="F21" s="56">
        <f t="shared" si="5"/>
        <v>64697</v>
      </c>
      <c r="G21" s="56">
        <f t="shared" si="5"/>
        <v>10398</v>
      </c>
      <c r="H21" s="56">
        <f t="shared" si="5"/>
        <v>7502</v>
      </c>
      <c r="I21" s="56">
        <f t="shared" si="5"/>
        <v>67201</v>
      </c>
      <c r="J21" s="56">
        <f t="shared" si="5"/>
        <v>68723</v>
      </c>
      <c r="K21" s="56">
        <f t="shared" si="5"/>
        <v>18615</v>
      </c>
      <c r="L21" s="56">
        <f t="shared" si="5"/>
        <v>73579</v>
      </c>
      <c r="M21" s="56">
        <f t="shared" si="5"/>
        <v>52957</v>
      </c>
      <c r="N21" s="56">
        <f t="shared" si="5"/>
        <v>2624</v>
      </c>
      <c r="O21" s="56">
        <f t="shared" si="5"/>
        <v>8897</v>
      </c>
      <c r="P21" s="56">
        <f t="shared" si="5"/>
        <v>1026</v>
      </c>
      <c r="Q21" s="56">
        <f>SUM(Q22:Q52)</f>
        <v>23</v>
      </c>
      <c r="R21" s="56">
        <f t="shared" ref="R21:AE21" si="6">SUM(R22:R52)</f>
        <v>2591</v>
      </c>
      <c r="S21" s="56">
        <f t="shared" si="6"/>
        <v>49281</v>
      </c>
      <c r="T21" s="56">
        <f t="shared" si="6"/>
        <v>1386</v>
      </c>
      <c r="U21" s="56">
        <f t="shared" si="6"/>
        <v>233</v>
      </c>
      <c r="V21" s="56">
        <f t="shared" si="6"/>
        <v>5</v>
      </c>
      <c r="W21" s="56">
        <f t="shared" si="6"/>
        <v>16</v>
      </c>
      <c r="X21" s="56">
        <f t="shared" si="6"/>
        <v>77749</v>
      </c>
      <c r="Y21" s="56">
        <f t="shared" si="6"/>
        <v>7647</v>
      </c>
      <c r="Z21" s="56">
        <f t="shared" si="6"/>
        <v>530</v>
      </c>
      <c r="AA21" s="56">
        <f t="shared" si="6"/>
        <v>2781</v>
      </c>
      <c r="AB21" s="56">
        <f t="shared" si="6"/>
        <v>53891</v>
      </c>
      <c r="AC21" s="56">
        <f t="shared" si="6"/>
        <v>30554</v>
      </c>
      <c r="AD21" s="56">
        <f t="shared" si="6"/>
        <v>46777</v>
      </c>
      <c r="AE21" s="56">
        <f t="shared" si="6"/>
        <v>153545</v>
      </c>
    </row>
    <row r="22" spans="1:31" s="22" customFormat="1" ht="15" customHeight="1" x14ac:dyDescent="0.25">
      <c r="A22" s="12" t="s">
        <v>9</v>
      </c>
      <c r="B22" s="57">
        <f t="shared" ref="B22:B52" si="7">SUM(C22,B94,C94)</f>
        <v>191868</v>
      </c>
      <c r="C22" s="57">
        <f t="shared" ref="C22:C52" si="8">SUM(D22:P22,Q22:AE22)</f>
        <v>10450</v>
      </c>
      <c r="D22" s="12">
        <v>236</v>
      </c>
      <c r="E22" s="12">
        <v>0</v>
      </c>
      <c r="F22" s="12">
        <v>239</v>
      </c>
      <c r="G22" s="58">
        <v>1108</v>
      </c>
      <c r="H22" s="58">
        <v>1108</v>
      </c>
      <c r="I22" s="58">
        <v>1083</v>
      </c>
      <c r="J22" s="58">
        <v>1124</v>
      </c>
      <c r="K22" s="58">
        <v>1244</v>
      </c>
      <c r="L22" s="58">
        <v>1564</v>
      </c>
      <c r="M22" s="12">
        <v>696</v>
      </c>
      <c r="N22" s="12">
        <v>0</v>
      </c>
      <c r="O22" s="12">
        <v>0</v>
      </c>
      <c r="P22" s="12">
        <v>28</v>
      </c>
      <c r="Q22" s="12">
        <v>0</v>
      </c>
      <c r="R22" s="12">
        <v>6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58">
        <v>1012</v>
      </c>
      <c r="Y22" s="58">
        <v>1002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</row>
    <row r="23" spans="1:31" s="22" customFormat="1" ht="15" customHeight="1" x14ac:dyDescent="0.25">
      <c r="A23" s="12" t="s">
        <v>10</v>
      </c>
      <c r="B23" s="57">
        <f t="shared" si="7"/>
        <v>204322</v>
      </c>
      <c r="C23" s="57">
        <f t="shared" si="8"/>
        <v>26116</v>
      </c>
      <c r="D23" s="58">
        <v>1087</v>
      </c>
      <c r="E23" s="12">
        <v>0</v>
      </c>
      <c r="F23" s="58">
        <v>2177</v>
      </c>
      <c r="G23" s="58">
        <v>1809</v>
      </c>
      <c r="H23" s="58">
        <v>1853</v>
      </c>
      <c r="I23" s="58">
        <v>2588</v>
      </c>
      <c r="J23" s="58">
        <v>1093</v>
      </c>
      <c r="K23" s="58">
        <v>2821</v>
      </c>
      <c r="L23" s="58">
        <v>4652</v>
      </c>
      <c r="M23" s="58">
        <v>1034</v>
      </c>
      <c r="N23" s="12">
        <v>0</v>
      </c>
      <c r="O23" s="12">
        <v>0</v>
      </c>
      <c r="P23" s="12">
        <v>0</v>
      </c>
      <c r="Q23" s="12">
        <v>0</v>
      </c>
      <c r="R23" s="12">
        <v>1</v>
      </c>
      <c r="S23" s="12">
        <v>1</v>
      </c>
      <c r="T23" s="12">
        <v>0</v>
      </c>
      <c r="U23" s="12">
        <v>1</v>
      </c>
      <c r="V23" s="12">
        <v>0</v>
      </c>
      <c r="W23" s="12">
        <v>0</v>
      </c>
      <c r="X23" s="58">
        <v>5940</v>
      </c>
      <c r="Y23" s="12">
        <v>2</v>
      </c>
      <c r="Z23" s="12">
        <v>2</v>
      </c>
      <c r="AA23" s="12">
        <v>2</v>
      </c>
      <c r="AB23" s="12">
        <v>152</v>
      </c>
      <c r="AC23" s="12">
        <v>228</v>
      </c>
      <c r="AD23" s="12">
        <v>530</v>
      </c>
      <c r="AE23" s="12">
        <v>143</v>
      </c>
    </row>
    <row r="24" spans="1:31" s="22" customFormat="1" ht="15" customHeight="1" x14ac:dyDescent="0.25">
      <c r="A24" s="12" t="s">
        <v>11</v>
      </c>
      <c r="B24" s="57">
        <f t="shared" si="7"/>
        <v>195418</v>
      </c>
      <c r="C24" s="57">
        <f t="shared" si="8"/>
        <v>11970</v>
      </c>
      <c r="D24" s="12">
        <v>792</v>
      </c>
      <c r="E24" s="12">
        <v>0</v>
      </c>
      <c r="F24" s="58">
        <v>1459</v>
      </c>
      <c r="G24" s="12">
        <v>53</v>
      </c>
      <c r="H24" s="12">
        <v>0</v>
      </c>
      <c r="I24" s="12">
        <v>109</v>
      </c>
      <c r="J24" s="12">
        <v>582</v>
      </c>
      <c r="K24" s="12">
        <v>109</v>
      </c>
      <c r="L24" s="58">
        <v>3148</v>
      </c>
      <c r="M24" s="58">
        <v>1522</v>
      </c>
      <c r="N24" s="12">
        <v>0</v>
      </c>
      <c r="O24" s="12">
        <v>72</v>
      </c>
      <c r="P24" s="12">
        <v>5</v>
      </c>
      <c r="Q24" s="12">
        <v>1</v>
      </c>
      <c r="R24" s="12">
        <v>83</v>
      </c>
      <c r="S24" s="12">
        <v>343</v>
      </c>
      <c r="T24" s="12">
        <v>0</v>
      </c>
      <c r="U24" s="12">
        <v>1</v>
      </c>
      <c r="V24" s="12">
        <v>0</v>
      </c>
      <c r="W24" s="12">
        <v>0</v>
      </c>
      <c r="X24" s="58">
        <v>3414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277</v>
      </c>
    </row>
    <row r="25" spans="1:31" s="22" customFormat="1" ht="15" customHeight="1" x14ac:dyDescent="0.25">
      <c r="A25" s="12" t="s">
        <v>12</v>
      </c>
      <c r="B25" s="57">
        <f t="shared" si="7"/>
        <v>98085</v>
      </c>
      <c r="C25" s="57">
        <f t="shared" si="8"/>
        <v>1921</v>
      </c>
      <c r="D25" s="12">
        <v>41</v>
      </c>
      <c r="E25" s="12">
        <v>0</v>
      </c>
      <c r="F25" s="12">
        <v>168</v>
      </c>
      <c r="G25" s="12">
        <v>0</v>
      </c>
      <c r="H25" s="12">
        <v>0</v>
      </c>
      <c r="I25" s="12">
        <v>0</v>
      </c>
      <c r="J25" s="12">
        <v>774</v>
      </c>
      <c r="K25" s="12">
        <v>0</v>
      </c>
      <c r="L25" s="12">
        <v>149</v>
      </c>
      <c r="M25" s="12">
        <v>0</v>
      </c>
      <c r="N25" s="12">
        <v>0</v>
      </c>
      <c r="O25" s="12">
        <v>522</v>
      </c>
      <c r="P25" s="12">
        <v>2</v>
      </c>
      <c r="Q25" s="12">
        <v>0</v>
      </c>
      <c r="R25" s="12">
        <v>2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243</v>
      </c>
      <c r="Z25" s="12">
        <v>0</v>
      </c>
      <c r="AA25" s="12">
        <v>3</v>
      </c>
      <c r="AB25" s="12">
        <v>0</v>
      </c>
      <c r="AC25" s="12">
        <v>6</v>
      </c>
      <c r="AD25" s="12">
        <v>0</v>
      </c>
      <c r="AE25" s="12">
        <v>11</v>
      </c>
    </row>
    <row r="26" spans="1:31" s="22" customFormat="1" ht="15" customHeight="1" x14ac:dyDescent="0.25">
      <c r="A26" s="12" t="s">
        <v>13</v>
      </c>
      <c r="B26" s="57">
        <f t="shared" si="7"/>
        <v>269777</v>
      </c>
      <c r="C26" s="57">
        <f t="shared" si="8"/>
        <v>36893</v>
      </c>
      <c r="D26" s="58">
        <v>1474</v>
      </c>
      <c r="E26" s="12">
        <v>0</v>
      </c>
      <c r="F26" s="58">
        <v>1247</v>
      </c>
      <c r="G26" s="12">
        <v>140</v>
      </c>
      <c r="H26" s="12">
        <v>0</v>
      </c>
      <c r="I26" s="58">
        <v>11769</v>
      </c>
      <c r="J26" s="12">
        <v>302</v>
      </c>
      <c r="K26" s="12">
        <v>42</v>
      </c>
      <c r="L26" s="58">
        <v>1748</v>
      </c>
      <c r="M26" s="58">
        <v>7632</v>
      </c>
      <c r="N26" s="12">
        <v>0</v>
      </c>
      <c r="O26" s="12">
        <v>0</v>
      </c>
      <c r="P26" s="12">
        <v>0</v>
      </c>
      <c r="Q26" s="12">
        <v>0</v>
      </c>
      <c r="R26" s="12">
        <v>18</v>
      </c>
      <c r="S26" s="12">
        <v>9</v>
      </c>
      <c r="T26" s="12">
        <v>0</v>
      </c>
      <c r="U26" s="12">
        <v>0</v>
      </c>
      <c r="V26" s="12">
        <v>0</v>
      </c>
      <c r="W26" s="12">
        <v>0</v>
      </c>
      <c r="X26" s="58">
        <v>2325</v>
      </c>
      <c r="Y26" s="12">
        <v>388</v>
      </c>
      <c r="Z26" s="12">
        <v>144</v>
      </c>
      <c r="AA26" s="58">
        <v>2029</v>
      </c>
      <c r="AB26" s="58">
        <v>3042</v>
      </c>
      <c r="AC26" s="58">
        <v>2887</v>
      </c>
      <c r="AD26" s="58">
        <v>1690</v>
      </c>
      <c r="AE26" s="12">
        <v>7</v>
      </c>
    </row>
    <row r="27" spans="1:31" s="22" customFormat="1" ht="15" customHeight="1" x14ac:dyDescent="0.25">
      <c r="A27" s="12" t="s">
        <v>14</v>
      </c>
      <c r="B27" s="57">
        <f t="shared" si="7"/>
        <v>135574</v>
      </c>
      <c r="C27" s="57">
        <f t="shared" si="8"/>
        <v>9509</v>
      </c>
      <c r="D27" s="12">
        <v>415</v>
      </c>
      <c r="E27" s="12">
        <v>0</v>
      </c>
      <c r="F27" s="12">
        <v>588</v>
      </c>
      <c r="G27" s="12">
        <v>104</v>
      </c>
      <c r="H27" s="12">
        <v>152</v>
      </c>
      <c r="I27" s="58">
        <v>2074</v>
      </c>
      <c r="J27" s="58">
        <v>1999</v>
      </c>
      <c r="K27" s="58">
        <v>2060</v>
      </c>
      <c r="L27" s="12">
        <v>119</v>
      </c>
      <c r="M27" s="58">
        <v>1358</v>
      </c>
      <c r="N27" s="12">
        <v>0</v>
      </c>
      <c r="O27" s="12">
        <v>236</v>
      </c>
      <c r="P27" s="12">
        <v>13</v>
      </c>
      <c r="Q27" s="12">
        <v>0</v>
      </c>
      <c r="R27" s="12">
        <v>2</v>
      </c>
      <c r="S27" s="12">
        <v>28</v>
      </c>
      <c r="T27" s="12">
        <v>0</v>
      </c>
      <c r="U27" s="12">
        <v>0</v>
      </c>
      <c r="V27" s="12">
        <v>0</v>
      </c>
      <c r="W27" s="12">
        <v>0</v>
      </c>
      <c r="X27" s="12">
        <v>237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124</v>
      </c>
    </row>
    <row r="28" spans="1:31" s="22" customFormat="1" ht="15" customHeight="1" x14ac:dyDescent="0.25">
      <c r="A28" s="12" t="s">
        <v>15</v>
      </c>
      <c r="B28" s="57">
        <f t="shared" si="7"/>
        <v>238944</v>
      </c>
      <c r="C28" s="57">
        <f t="shared" si="8"/>
        <v>18848</v>
      </c>
      <c r="D28" s="58">
        <v>1123</v>
      </c>
      <c r="E28" s="12">
        <v>0</v>
      </c>
      <c r="F28" s="58">
        <v>2056</v>
      </c>
      <c r="G28" s="12">
        <v>202</v>
      </c>
      <c r="H28" s="12">
        <v>142</v>
      </c>
      <c r="I28" s="58">
        <v>2029</v>
      </c>
      <c r="J28" s="58">
        <v>3126</v>
      </c>
      <c r="K28" s="12">
        <v>228</v>
      </c>
      <c r="L28" s="58">
        <v>2511</v>
      </c>
      <c r="M28" s="58">
        <v>2056</v>
      </c>
      <c r="N28" s="12">
        <v>350</v>
      </c>
      <c r="O28" s="12">
        <v>581</v>
      </c>
      <c r="P28" s="12">
        <v>78</v>
      </c>
      <c r="Q28" s="12">
        <v>0</v>
      </c>
      <c r="R28" s="12">
        <v>149</v>
      </c>
      <c r="S28" s="12">
        <v>26</v>
      </c>
      <c r="T28" s="12">
        <v>0</v>
      </c>
      <c r="U28" s="12">
        <v>0</v>
      </c>
      <c r="V28" s="12">
        <v>0</v>
      </c>
      <c r="W28" s="12">
        <v>0</v>
      </c>
      <c r="X28" s="58">
        <v>3264</v>
      </c>
      <c r="Y28" s="12">
        <v>55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872</v>
      </c>
    </row>
    <row r="29" spans="1:31" s="22" customFormat="1" ht="15" customHeight="1" x14ac:dyDescent="0.25">
      <c r="A29" s="12" t="s">
        <v>16</v>
      </c>
      <c r="B29" s="57">
        <f t="shared" si="7"/>
        <v>447267</v>
      </c>
      <c r="C29" s="57">
        <f t="shared" si="8"/>
        <v>40786</v>
      </c>
      <c r="D29" s="58">
        <v>1057</v>
      </c>
      <c r="E29" s="12">
        <v>0</v>
      </c>
      <c r="F29" s="58">
        <v>7022</v>
      </c>
      <c r="G29" s="12">
        <v>23</v>
      </c>
      <c r="H29" s="12">
        <v>0</v>
      </c>
      <c r="I29" s="12">
        <v>654</v>
      </c>
      <c r="J29" s="58">
        <v>2200</v>
      </c>
      <c r="K29" s="12">
        <v>84</v>
      </c>
      <c r="L29" s="58">
        <v>6863</v>
      </c>
      <c r="M29" s="58">
        <v>3037</v>
      </c>
      <c r="N29" s="12">
        <v>0</v>
      </c>
      <c r="O29" s="12">
        <v>1</v>
      </c>
      <c r="P29" s="12">
        <v>76</v>
      </c>
      <c r="Q29" s="12">
        <v>0</v>
      </c>
      <c r="R29" s="12">
        <v>270</v>
      </c>
      <c r="S29" s="12">
        <v>4</v>
      </c>
      <c r="T29" s="12">
        <v>0</v>
      </c>
      <c r="U29" s="12">
        <v>7</v>
      </c>
      <c r="V29" s="12">
        <v>0</v>
      </c>
      <c r="W29" s="12">
        <v>0</v>
      </c>
      <c r="X29" s="58">
        <v>9664</v>
      </c>
      <c r="Y29" s="58">
        <v>1803</v>
      </c>
      <c r="Z29" s="12">
        <v>0</v>
      </c>
      <c r="AA29" s="12">
        <v>28</v>
      </c>
      <c r="AB29" s="12">
        <v>54</v>
      </c>
      <c r="AC29" s="12">
        <v>65</v>
      </c>
      <c r="AD29" s="12">
        <v>466</v>
      </c>
      <c r="AE29" s="58">
        <v>7408</v>
      </c>
    </row>
    <row r="30" spans="1:31" s="22" customFormat="1" ht="15" customHeight="1" x14ac:dyDescent="0.25">
      <c r="A30" s="12" t="s">
        <v>17</v>
      </c>
      <c r="B30" s="57">
        <f t="shared" si="7"/>
        <v>555327</v>
      </c>
      <c r="C30" s="57">
        <f t="shared" si="8"/>
        <v>28266</v>
      </c>
      <c r="D30" s="12">
        <v>849</v>
      </c>
      <c r="E30" s="12">
        <v>176</v>
      </c>
      <c r="F30" s="58">
        <v>3781</v>
      </c>
      <c r="G30" s="12">
        <v>0</v>
      </c>
      <c r="H30" s="12">
        <v>0</v>
      </c>
      <c r="I30" s="58">
        <v>7275</v>
      </c>
      <c r="J30" s="12">
        <v>381</v>
      </c>
      <c r="K30" s="12">
        <v>0</v>
      </c>
      <c r="L30" s="58">
        <v>5853</v>
      </c>
      <c r="M30" s="58">
        <v>2175</v>
      </c>
      <c r="N30" s="12">
        <v>0</v>
      </c>
      <c r="O30" s="12">
        <v>4</v>
      </c>
      <c r="P30" s="12">
        <v>16</v>
      </c>
      <c r="Q30" s="12">
        <v>0</v>
      </c>
      <c r="R30" s="12">
        <v>0</v>
      </c>
      <c r="S30" s="12">
        <v>2</v>
      </c>
      <c r="T30" s="12">
        <v>0</v>
      </c>
      <c r="U30" s="12">
        <v>0</v>
      </c>
      <c r="V30" s="12">
        <v>3</v>
      </c>
      <c r="W30" s="12">
        <v>0</v>
      </c>
      <c r="X30" s="58">
        <v>6743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972</v>
      </c>
      <c r="AE30" s="12">
        <v>36</v>
      </c>
    </row>
    <row r="31" spans="1:31" s="22" customFormat="1" ht="15" customHeight="1" x14ac:dyDescent="0.25">
      <c r="A31" s="12" t="s">
        <v>18</v>
      </c>
      <c r="B31" s="57">
        <f t="shared" si="7"/>
        <v>661149</v>
      </c>
      <c r="C31" s="57">
        <f t="shared" si="8"/>
        <v>53501</v>
      </c>
      <c r="D31" s="12">
        <v>744</v>
      </c>
      <c r="E31" s="12">
        <v>0</v>
      </c>
      <c r="F31" s="58">
        <v>2869</v>
      </c>
      <c r="G31" s="58">
        <v>1434</v>
      </c>
      <c r="H31" s="12">
        <v>377</v>
      </c>
      <c r="I31" s="12">
        <v>542</v>
      </c>
      <c r="J31" s="58">
        <v>2366</v>
      </c>
      <c r="K31" s="12">
        <v>92</v>
      </c>
      <c r="L31" s="58">
        <v>1847</v>
      </c>
      <c r="M31" s="58">
        <v>1717</v>
      </c>
      <c r="N31" s="12">
        <v>0</v>
      </c>
      <c r="O31" s="12">
        <v>5</v>
      </c>
      <c r="P31" s="12">
        <v>72</v>
      </c>
      <c r="Q31" s="12">
        <v>0</v>
      </c>
      <c r="R31" s="12">
        <v>8</v>
      </c>
      <c r="S31" s="12">
        <v>125</v>
      </c>
      <c r="T31" s="12">
        <v>3</v>
      </c>
      <c r="U31" s="12">
        <v>0</v>
      </c>
      <c r="V31" s="12">
        <v>0</v>
      </c>
      <c r="W31" s="12">
        <v>0</v>
      </c>
      <c r="X31" s="58">
        <v>3250</v>
      </c>
      <c r="Y31" s="12">
        <v>780</v>
      </c>
      <c r="Z31" s="12">
        <v>127</v>
      </c>
      <c r="AA31" s="12">
        <v>160</v>
      </c>
      <c r="AB31" s="58">
        <v>11708</v>
      </c>
      <c r="AC31" s="58">
        <v>1618</v>
      </c>
      <c r="AD31" s="58">
        <v>3519</v>
      </c>
      <c r="AE31" s="58">
        <v>20138</v>
      </c>
    </row>
    <row r="32" spans="1:31" s="22" customFormat="1" ht="15" customHeight="1" x14ac:dyDescent="0.25">
      <c r="A32" s="12" t="s">
        <v>19</v>
      </c>
      <c r="B32" s="57">
        <f t="shared" si="7"/>
        <v>593157</v>
      </c>
      <c r="C32" s="57">
        <f t="shared" si="8"/>
        <v>30081</v>
      </c>
      <c r="D32" s="58">
        <v>2594</v>
      </c>
      <c r="E32" s="12">
        <v>0</v>
      </c>
      <c r="F32" s="58">
        <v>2452</v>
      </c>
      <c r="G32" s="58">
        <v>1487</v>
      </c>
      <c r="H32" s="58">
        <v>1570</v>
      </c>
      <c r="I32" s="58">
        <v>1884</v>
      </c>
      <c r="J32" s="58">
        <v>5186</v>
      </c>
      <c r="K32" s="58">
        <v>1630</v>
      </c>
      <c r="L32" s="58">
        <v>2539</v>
      </c>
      <c r="M32" s="58">
        <v>2845</v>
      </c>
      <c r="N32" s="12">
        <v>18</v>
      </c>
      <c r="O32" s="12">
        <v>734</v>
      </c>
      <c r="P32" s="12">
        <v>39</v>
      </c>
      <c r="Q32" s="12">
        <v>14</v>
      </c>
      <c r="R32" s="12">
        <v>71</v>
      </c>
      <c r="S32" s="12">
        <v>87</v>
      </c>
      <c r="T32" s="12">
        <v>143</v>
      </c>
      <c r="U32" s="12">
        <v>5</v>
      </c>
      <c r="V32" s="12">
        <v>0</v>
      </c>
      <c r="W32" s="12">
        <v>15</v>
      </c>
      <c r="X32" s="58">
        <v>3474</v>
      </c>
      <c r="Y32" s="12">
        <v>340</v>
      </c>
      <c r="Z32" s="12">
        <v>0</v>
      </c>
      <c r="AA32" s="12">
        <v>0</v>
      </c>
      <c r="AB32" s="58">
        <v>1160</v>
      </c>
      <c r="AC32" s="12">
        <v>845</v>
      </c>
      <c r="AD32" s="12">
        <v>710</v>
      </c>
      <c r="AE32" s="12">
        <v>239</v>
      </c>
    </row>
    <row r="33" spans="1:31" s="22" customFormat="1" ht="15" customHeight="1" x14ac:dyDescent="0.25">
      <c r="A33" s="12" t="s">
        <v>20</v>
      </c>
      <c r="B33" s="57">
        <f t="shared" si="7"/>
        <v>299104</v>
      </c>
      <c r="C33" s="57">
        <f t="shared" si="8"/>
        <v>15565</v>
      </c>
      <c r="D33" s="12">
        <v>940</v>
      </c>
      <c r="E33" s="12">
        <v>0</v>
      </c>
      <c r="F33" s="58">
        <v>1515</v>
      </c>
      <c r="G33" s="12">
        <v>243</v>
      </c>
      <c r="H33" s="12">
        <v>79</v>
      </c>
      <c r="I33" s="58">
        <v>3551</v>
      </c>
      <c r="J33" s="58">
        <v>3374</v>
      </c>
      <c r="K33" s="12">
        <v>1</v>
      </c>
      <c r="L33" s="58">
        <v>2005</v>
      </c>
      <c r="M33" s="58">
        <v>1096</v>
      </c>
      <c r="N33" s="12">
        <v>1</v>
      </c>
      <c r="O33" s="12">
        <v>18</v>
      </c>
      <c r="P33" s="12">
        <v>95</v>
      </c>
      <c r="Q33" s="12">
        <v>0</v>
      </c>
      <c r="R33" s="12">
        <v>0</v>
      </c>
      <c r="S33" s="12">
        <v>6</v>
      </c>
      <c r="T33" s="12">
        <v>204</v>
      </c>
      <c r="U33" s="12">
        <v>0</v>
      </c>
      <c r="V33" s="12">
        <v>0</v>
      </c>
      <c r="W33" s="12">
        <v>0</v>
      </c>
      <c r="X33" s="58">
        <v>1299</v>
      </c>
      <c r="Y33" s="12">
        <v>572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566</v>
      </c>
    </row>
    <row r="34" spans="1:31" s="22" customFormat="1" ht="15" customHeight="1" x14ac:dyDescent="0.25">
      <c r="A34" s="12" t="s">
        <v>21</v>
      </c>
      <c r="B34" s="57">
        <f t="shared" si="7"/>
        <v>615965</v>
      </c>
      <c r="C34" s="57">
        <f t="shared" si="8"/>
        <v>6096</v>
      </c>
      <c r="D34" s="12">
        <v>30</v>
      </c>
      <c r="E34" s="12">
        <v>1</v>
      </c>
      <c r="F34" s="12">
        <v>428</v>
      </c>
      <c r="G34" s="12">
        <v>53</v>
      </c>
      <c r="H34" s="12">
        <v>0</v>
      </c>
      <c r="I34" s="12">
        <v>9</v>
      </c>
      <c r="J34" s="58">
        <v>1182</v>
      </c>
      <c r="K34" s="12">
        <v>0</v>
      </c>
      <c r="L34" s="12">
        <v>814</v>
      </c>
      <c r="M34" s="12">
        <v>54</v>
      </c>
      <c r="N34" s="12">
        <v>0</v>
      </c>
      <c r="O34" s="12">
        <v>195</v>
      </c>
      <c r="P34" s="12">
        <v>11</v>
      </c>
      <c r="Q34" s="12">
        <v>0</v>
      </c>
      <c r="R34" s="12">
        <v>250</v>
      </c>
      <c r="S34" s="58">
        <v>1660</v>
      </c>
      <c r="T34" s="12">
        <v>0</v>
      </c>
      <c r="U34" s="12">
        <v>190</v>
      </c>
      <c r="V34" s="12">
        <v>0</v>
      </c>
      <c r="W34" s="12">
        <v>0</v>
      </c>
      <c r="X34" s="12">
        <v>342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877</v>
      </c>
    </row>
    <row r="35" spans="1:31" s="22" customFormat="1" ht="15" customHeight="1" x14ac:dyDescent="0.25">
      <c r="A35" s="12" t="s">
        <v>22</v>
      </c>
      <c r="B35" s="57">
        <f t="shared" si="7"/>
        <v>463691</v>
      </c>
      <c r="C35" s="57">
        <f t="shared" si="8"/>
        <v>30929</v>
      </c>
      <c r="D35" s="58">
        <v>1059</v>
      </c>
      <c r="E35" s="12">
        <v>0</v>
      </c>
      <c r="F35" s="58">
        <v>3857</v>
      </c>
      <c r="G35" s="12">
        <v>546</v>
      </c>
      <c r="H35" s="12">
        <v>1</v>
      </c>
      <c r="I35" s="58">
        <v>1730</v>
      </c>
      <c r="J35" s="58">
        <v>4095</v>
      </c>
      <c r="K35" s="12">
        <v>526</v>
      </c>
      <c r="L35" s="58">
        <v>1714</v>
      </c>
      <c r="M35" s="58">
        <v>7805</v>
      </c>
      <c r="N35" s="12">
        <v>2</v>
      </c>
      <c r="O35" s="12">
        <v>8</v>
      </c>
      <c r="P35" s="12">
        <v>0</v>
      </c>
      <c r="Q35" s="12">
        <v>0</v>
      </c>
      <c r="R35" s="12">
        <v>378</v>
      </c>
      <c r="S35" s="58">
        <v>4783</v>
      </c>
      <c r="T35" s="12">
        <v>0</v>
      </c>
      <c r="U35" s="12">
        <v>5</v>
      </c>
      <c r="V35" s="12">
        <v>0</v>
      </c>
      <c r="W35" s="12">
        <v>0</v>
      </c>
      <c r="X35" s="12">
        <v>555</v>
      </c>
      <c r="Y35" s="12">
        <v>381</v>
      </c>
      <c r="Z35" s="12">
        <v>17</v>
      </c>
      <c r="AA35" s="12">
        <v>255</v>
      </c>
      <c r="AB35" s="12">
        <v>331</v>
      </c>
      <c r="AC35" s="12">
        <v>95</v>
      </c>
      <c r="AD35" s="58">
        <v>1992</v>
      </c>
      <c r="AE35" s="12">
        <v>794</v>
      </c>
    </row>
    <row r="36" spans="1:31" s="22" customFormat="1" ht="15" customHeight="1" x14ac:dyDescent="0.25">
      <c r="A36" s="12" t="s">
        <v>23</v>
      </c>
      <c r="B36" s="57">
        <f t="shared" si="7"/>
        <v>315356</v>
      </c>
      <c r="C36" s="57">
        <f t="shared" si="8"/>
        <v>38268</v>
      </c>
      <c r="D36" s="58">
        <v>1186</v>
      </c>
      <c r="E36" s="12">
        <v>0</v>
      </c>
      <c r="F36" s="58">
        <v>2463</v>
      </c>
      <c r="G36" s="12">
        <v>272</v>
      </c>
      <c r="H36" s="12">
        <v>61</v>
      </c>
      <c r="I36" s="58">
        <v>14647</v>
      </c>
      <c r="J36" s="58">
        <v>2052</v>
      </c>
      <c r="K36" s="12">
        <v>5</v>
      </c>
      <c r="L36" s="12">
        <v>953</v>
      </c>
      <c r="M36" s="12">
        <v>591</v>
      </c>
      <c r="N36" s="12">
        <v>91</v>
      </c>
      <c r="O36" s="12">
        <v>171</v>
      </c>
      <c r="P36" s="12">
        <v>0</v>
      </c>
      <c r="Q36" s="12">
        <v>1</v>
      </c>
      <c r="R36" s="12">
        <v>32</v>
      </c>
      <c r="S36" s="12">
        <v>54</v>
      </c>
      <c r="T36" s="12">
        <v>12</v>
      </c>
      <c r="U36" s="12">
        <v>0</v>
      </c>
      <c r="V36" s="12">
        <v>0</v>
      </c>
      <c r="W36" s="12">
        <v>0</v>
      </c>
      <c r="X36" s="12">
        <v>65</v>
      </c>
      <c r="Y36" s="12">
        <v>565</v>
      </c>
      <c r="Z36" s="12">
        <v>84</v>
      </c>
      <c r="AA36" s="12">
        <v>62</v>
      </c>
      <c r="AB36" s="58">
        <v>9626</v>
      </c>
      <c r="AC36" s="58">
        <v>3533</v>
      </c>
      <c r="AD36" s="58">
        <v>1741</v>
      </c>
      <c r="AE36" s="12">
        <v>1</v>
      </c>
    </row>
    <row r="37" spans="1:31" s="22" customFormat="1" ht="15" customHeight="1" x14ac:dyDescent="0.25">
      <c r="A37" s="12" t="s">
        <v>24</v>
      </c>
      <c r="B37" s="57">
        <f t="shared" si="7"/>
        <v>268282</v>
      </c>
      <c r="C37" s="57">
        <f t="shared" si="8"/>
        <v>2028</v>
      </c>
      <c r="D37" s="12">
        <v>232</v>
      </c>
      <c r="E37" s="12">
        <v>0</v>
      </c>
      <c r="F37" s="12">
        <v>276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270</v>
      </c>
      <c r="M37" s="58">
        <v>1050</v>
      </c>
      <c r="N37" s="12">
        <v>0</v>
      </c>
      <c r="O37" s="12">
        <v>59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141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</row>
    <row r="38" spans="1:31" s="22" customFormat="1" ht="15" customHeight="1" x14ac:dyDescent="0.25">
      <c r="A38" s="12" t="s">
        <v>25</v>
      </c>
      <c r="B38" s="57">
        <f t="shared" si="7"/>
        <v>276648</v>
      </c>
      <c r="C38" s="57">
        <f t="shared" si="8"/>
        <v>56884</v>
      </c>
      <c r="D38" s="12">
        <v>305</v>
      </c>
      <c r="E38" s="12">
        <v>0</v>
      </c>
      <c r="F38" s="58">
        <v>2210</v>
      </c>
      <c r="G38" s="12">
        <v>0</v>
      </c>
      <c r="H38" s="12">
        <v>1</v>
      </c>
      <c r="I38" s="12">
        <v>42</v>
      </c>
      <c r="J38" s="12">
        <v>257</v>
      </c>
      <c r="K38" s="12">
        <v>1</v>
      </c>
      <c r="L38" s="58">
        <v>1886</v>
      </c>
      <c r="M38" s="12">
        <v>922</v>
      </c>
      <c r="N38" s="12">
        <v>3</v>
      </c>
      <c r="O38" s="58">
        <v>1262</v>
      </c>
      <c r="P38" s="12">
        <v>0</v>
      </c>
      <c r="Q38" s="12">
        <v>0</v>
      </c>
      <c r="R38" s="12">
        <v>141</v>
      </c>
      <c r="S38" s="12">
        <v>8</v>
      </c>
      <c r="T38" s="12">
        <v>0</v>
      </c>
      <c r="U38" s="12">
        <v>2</v>
      </c>
      <c r="V38" s="12">
        <v>0</v>
      </c>
      <c r="W38" s="12">
        <v>0</v>
      </c>
      <c r="X38" s="58">
        <v>4219</v>
      </c>
      <c r="Y38" s="12">
        <v>0</v>
      </c>
      <c r="Z38" s="12">
        <v>0</v>
      </c>
      <c r="AA38" s="12">
        <v>0</v>
      </c>
      <c r="AB38" s="58">
        <v>3890</v>
      </c>
      <c r="AC38" s="58">
        <v>6716</v>
      </c>
      <c r="AD38" s="58">
        <v>17449</v>
      </c>
      <c r="AE38" s="58">
        <v>17570</v>
      </c>
    </row>
    <row r="39" spans="1:31" s="22" customFormat="1" ht="15" customHeight="1" x14ac:dyDescent="0.25">
      <c r="A39" s="12" t="s">
        <v>26</v>
      </c>
      <c r="B39" s="57">
        <f t="shared" si="7"/>
        <v>580107</v>
      </c>
      <c r="C39" s="57">
        <f t="shared" si="8"/>
        <v>19342</v>
      </c>
      <c r="D39" s="12">
        <v>334</v>
      </c>
      <c r="E39" s="12">
        <v>0</v>
      </c>
      <c r="F39" s="58">
        <v>2122</v>
      </c>
      <c r="G39" s="12">
        <v>0</v>
      </c>
      <c r="H39" s="12">
        <v>0</v>
      </c>
      <c r="I39" s="12">
        <v>2</v>
      </c>
      <c r="J39" s="58">
        <v>1891</v>
      </c>
      <c r="K39" s="12">
        <v>0</v>
      </c>
      <c r="L39" s="58">
        <v>1345</v>
      </c>
      <c r="M39" s="58">
        <v>1674</v>
      </c>
      <c r="N39" s="12">
        <v>0</v>
      </c>
      <c r="O39" s="12">
        <v>10</v>
      </c>
      <c r="P39" s="12">
        <v>0</v>
      </c>
      <c r="Q39" s="12">
        <v>0</v>
      </c>
      <c r="R39" s="12">
        <v>268</v>
      </c>
      <c r="S39" s="12">
        <v>3</v>
      </c>
      <c r="T39" s="12">
        <v>1</v>
      </c>
      <c r="U39" s="12">
        <v>3</v>
      </c>
      <c r="V39" s="12">
        <v>0</v>
      </c>
      <c r="W39" s="12">
        <v>0</v>
      </c>
      <c r="X39" s="12">
        <v>80</v>
      </c>
      <c r="Y39" s="12">
        <v>66</v>
      </c>
      <c r="Z39" s="12">
        <v>0</v>
      </c>
      <c r="AA39" s="12">
        <v>0</v>
      </c>
      <c r="AB39" s="58">
        <v>2963</v>
      </c>
      <c r="AC39" s="12">
        <v>152</v>
      </c>
      <c r="AD39" s="12">
        <v>980</v>
      </c>
      <c r="AE39" s="58">
        <v>7448</v>
      </c>
    </row>
    <row r="40" spans="1:31" s="22" customFormat="1" ht="15" customHeight="1" x14ac:dyDescent="0.25">
      <c r="A40" s="12" t="s">
        <v>27</v>
      </c>
      <c r="B40" s="57">
        <f t="shared" si="7"/>
        <v>406140</v>
      </c>
      <c r="C40" s="57">
        <f t="shared" si="8"/>
        <v>12617</v>
      </c>
      <c r="D40" s="12">
        <v>645</v>
      </c>
      <c r="E40" s="12">
        <v>3</v>
      </c>
      <c r="F40" s="58">
        <v>2127</v>
      </c>
      <c r="G40" s="12">
        <v>369</v>
      </c>
      <c r="H40" s="12">
        <v>33</v>
      </c>
      <c r="I40" s="12">
        <v>556</v>
      </c>
      <c r="J40" s="58">
        <v>2442</v>
      </c>
      <c r="K40" s="12">
        <v>27</v>
      </c>
      <c r="L40" s="58">
        <v>1478</v>
      </c>
      <c r="M40" s="12">
        <v>416</v>
      </c>
      <c r="N40" s="12">
        <v>43</v>
      </c>
      <c r="O40" s="12">
        <v>665</v>
      </c>
      <c r="P40" s="12">
        <v>53</v>
      </c>
      <c r="Q40" s="12">
        <v>0</v>
      </c>
      <c r="R40" s="12">
        <v>97</v>
      </c>
      <c r="S40" s="12">
        <v>136</v>
      </c>
      <c r="T40" s="12">
        <v>0</v>
      </c>
      <c r="U40" s="12">
        <v>0</v>
      </c>
      <c r="V40" s="12">
        <v>0</v>
      </c>
      <c r="W40" s="12">
        <v>0</v>
      </c>
      <c r="X40" s="12">
        <v>668</v>
      </c>
      <c r="Y40" s="12">
        <v>0</v>
      </c>
      <c r="Z40" s="12">
        <v>0</v>
      </c>
      <c r="AA40" s="12">
        <v>0</v>
      </c>
      <c r="AB40" s="12">
        <v>96</v>
      </c>
      <c r="AC40" s="58">
        <v>1365</v>
      </c>
      <c r="AD40" s="12">
        <v>344</v>
      </c>
      <c r="AE40" s="58">
        <v>1054</v>
      </c>
    </row>
    <row r="41" spans="1:31" s="22" customFormat="1" ht="15" customHeight="1" x14ac:dyDescent="0.25">
      <c r="A41" s="12" t="s">
        <v>28</v>
      </c>
      <c r="B41" s="57">
        <f t="shared" si="7"/>
        <v>323374</v>
      </c>
      <c r="C41" s="57">
        <f t="shared" si="8"/>
        <v>20405</v>
      </c>
      <c r="D41" s="12">
        <v>107</v>
      </c>
      <c r="E41" s="12">
        <v>0</v>
      </c>
      <c r="F41" s="58">
        <v>1392</v>
      </c>
      <c r="G41" s="12">
        <v>237</v>
      </c>
      <c r="H41" s="12">
        <v>0</v>
      </c>
      <c r="I41" s="12">
        <v>110</v>
      </c>
      <c r="J41" s="58">
        <v>3083</v>
      </c>
      <c r="K41" s="12">
        <v>21</v>
      </c>
      <c r="L41" s="12">
        <v>536</v>
      </c>
      <c r="M41" s="12">
        <v>434</v>
      </c>
      <c r="N41" s="12">
        <v>3</v>
      </c>
      <c r="O41" s="12">
        <v>267</v>
      </c>
      <c r="P41" s="12">
        <v>12</v>
      </c>
      <c r="Q41" s="12">
        <v>0</v>
      </c>
      <c r="R41" s="12">
        <v>218</v>
      </c>
      <c r="S41" s="12">
        <v>211</v>
      </c>
      <c r="T41" s="12">
        <v>0</v>
      </c>
      <c r="U41" s="12">
        <v>1</v>
      </c>
      <c r="V41" s="12">
        <v>0</v>
      </c>
      <c r="W41" s="12">
        <v>0</v>
      </c>
      <c r="X41" s="12">
        <v>241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58">
        <v>13532</v>
      </c>
    </row>
    <row r="42" spans="1:31" s="22" customFormat="1" ht="15" customHeight="1" x14ac:dyDescent="0.25">
      <c r="A42" s="12" t="s">
        <v>29</v>
      </c>
      <c r="B42" s="57">
        <f t="shared" si="7"/>
        <v>316467</v>
      </c>
      <c r="C42" s="57">
        <f t="shared" si="8"/>
        <v>6980</v>
      </c>
      <c r="D42" s="12">
        <v>536</v>
      </c>
      <c r="E42" s="12">
        <v>0</v>
      </c>
      <c r="F42" s="58">
        <v>1023</v>
      </c>
      <c r="G42" s="12">
        <v>61</v>
      </c>
      <c r="H42" s="12">
        <v>51</v>
      </c>
      <c r="I42" s="12">
        <v>206</v>
      </c>
      <c r="J42" s="12">
        <v>948</v>
      </c>
      <c r="K42" s="12">
        <v>88</v>
      </c>
      <c r="L42" s="58">
        <v>1182</v>
      </c>
      <c r="M42" s="12">
        <v>247</v>
      </c>
      <c r="N42" s="12">
        <v>0</v>
      </c>
      <c r="O42" s="12">
        <v>7</v>
      </c>
      <c r="P42" s="12">
        <v>25</v>
      </c>
      <c r="Q42" s="12">
        <v>1</v>
      </c>
      <c r="R42" s="12">
        <v>36</v>
      </c>
      <c r="S42" s="12">
        <v>375</v>
      </c>
      <c r="T42" s="12">
        <v>72</v>
      </c>
      <c r="U42" s="12">
        <v>0</v>
      </c>
      <c r="V42" s="12">
        <v>0</v>
      </c>
      <c r="W42" s="12">
        <v>0</v>
      </c>
      <c r="X42" s="12">
        <v>522</v>
      </c>
      <c r="Y42" s="12">
        <v>0</v>
      </c>
      <c r="Z42" s="12">
        <v>0</v>
      </c>
      <c r="AA42" s="12">
        <v>0</v>
      </c>
      <c r="AB42" s="12">
        <v>52</v>
      </c>
      <c r="AC42" s="12">
        <v>15</v>
      </c>
      <c r="AD42" s="12">
        <v>0</v>
      </c>
      <c r="AE42" s="58">
        <v>1533</v>
      </c>
    </row>
    <row r="43" spans="1:31" s="22" customFormat="1" ht="15" customHeight="1" x14ac:dyDescent="0.25">
      <c r="A43" s="12" t="s">
        <v>30</v>
      </c>
      <c r="B43" s="57">
        <f t="shared" si="7"/>
        <v>195299</v>
      </c>
      <c r="C43" s="57">
        <f t="shared" si="8"/>
        <v>20248</v>
      </c>
      <c r="D43" s="12">
        <v>527</v>
      </c>
      <c r="E43" s="12">
        <v>0</v>
      </c>
      <c r="F43" s="58">
        <v>1772</v>
      </c>
      <c r="G43" s="12">
        <v>105</v>
      </c>
      <c r="H43" s="12">
        <v>1</v>
      </c>
      <c r="I43" s="12">
        <v>379</v>
      </c>
      <c r="J43" s="12">
        <v>782</v>
      </c>
      <c r="K43" s="12">
        <v>33</v>
      </c>
      <c r="L43" s="58">
        <v>2365</v>
      </c>
      <c r="M43" s="12">
        <v>232</v>
      </c>
      <c r="N43" s="12">
        <v>825</v>
      </c>
      <c r="O43" s="12">
        <v>619</v>
      </c>
      <c r="P43" s="12">
        <v>284</v>
      </c>
      <c r="Q43" s="12">
        <v>0</v>
      </c>
      <c r="R43" s="12">
        <v>55</v>
      </c>
      <c r="S43" s="12">
        <v>2</v>
      </c>
      <c r="T43" s="12">
        <v>0</v>
      </c>
      <c r="U43" s="12">
        <v>6</v>
      </c>
      <c r="V43" s="12">
        <v>0</v>
      </c>
      <c r="W43" s="12">
        <v>0</v>
      </c>
      <c r="X43" s="12">
        <v>144</v>
      </c>
      <c r="Y43" s="12">
        <v>0</v>
      </c>
      <c r="Z43" s="12">
        <v>0</v>
      </c>
      <c r="AA43" s="12">
        <v>62</v>
      </c>
      <c r="AB43" s="58">
        <v>4731</v>
      </c>
      <c r="AC43" s="58">
        <v>4599</v>
      </c>
      <c r="AD43" s="58">
        <v>2065</v>
      </c>
      <c r="AE43" s="12">
        <v>660</v>
      </c>
    </row>
    <row r="44" spans="1:31" s="22" customFormat="1" ht="15" customHeight="1" x14ac:dyDescent="0.25">
      <c r="A44" s="12" t="s">
        <v>31</v>
      </c>
      <c r="B44" s="57">
        <f t="shared" si="7"/>
        <v>504391</v>
      </c>
      <c r="C44" s="57">
        <f t="shared" si="8"/>
        <v>24393</v>
      </c>
      <c r="D44" s="58">
        <v>1031</v>
      </c>
      <c r="E44" s="12">
        <v>0</v>
      </c>
      <c r="F44" s="58">
        <v>3523</v>
      </c>
      <c r="G44" s="12">
        <v>802</v>
      </c>
      <c r="H44" s="12">
        <v>744</v>
      </c>
      <c r="I44" s="58">
        <v>4040</v>
      </c>
      <c r="J44" s="58">
        <v>3695</v>
      </c>
      <c r="K44" s="58">
        <v>1056</v>
      </c>
      <c r="L44" s="58">
        <v>3858</v>
      </c>
      <c r="M44" s="58">
        <v>1529</v>
      </c>
      <c r="N44" s="12">
        <v>802</v>
      </c>
      <c r="O44" s="12">
        <v>204</v>
      </c>
      <c r="P44" s="12">
        <v>138</v>
      </c>
      <c r="Q44" s="12">
        <v>1</v>
      </c>
      <c r="R44" s="12">
        <v>118</v>
      </c>
      <c r="S44" s="12">
        <v>0</v>
      </c>
      <c r="T44" s="12">
        <v>1</v>
      </c>
      <c r="U44" s="12">
        <v>2</v>
      </c>
      <c r="V44" s="12">
        <v>1</v>
      </c>
      <c r="W44" s="12">
        <v>0</v>
      </c>
      <c r="X44" s="58">
        <v>2496</v>
      </c>
      <c r="Y44" s="12">
        <v>11</v>
      </c>
      <c r="Z44" s="12">
        <v>6</v>
      </c>
      <c r="AA44" s="12">
        <v>1</v>
      </c>
      <c r="AB44" s="12">
        <v>235</v>
      </c>
      <c r="AC44" s="12">
        <v>46</v>
      </c>
      <c r="AD44" s="12">
        <v>35</v>
      </c>
      <c r="AE44" s="12">
        <v>18</v>
      </c>
    </row>
    <row r="45" spans="1:31" s="22" customFormat="1" ht="15" customHeight="1" x14ac:dyDescent="0.25">
      <c r="A45" s="12" t="s">
        <v>32</v>
      </c>
      <c r="B45" s="57">
        <f t="shared" si="7"/>
        <v>801451</v>
      </c>
      <c r="C45" s="57">
        <f t="shared" si="8"/>
        <v>86949</v>
      </c>
      <c r="D45" s="58">
        <v>1273</v>
      </c>
      <c r="E45" s="12">
        <v>7</v>
      </c>
      <c r="F45" s="58">
        <v>2548</v>
      </c>
      <c r="G45" s="12">
        <v>855</v>
      </c>
      <c r="H45" s="12">
        <v>855</v>
      </c>
      <c r="I45" s="12">
        <v>601</v>
      </c>
      <c r="J45" s="58">
        <v>3611</v>
      </c>
      <c r="K45" s="12">
        <v>389</v>
      </c>
      <c r="L45" s="58">
        <v>3713</v>
      </c>
      <c r="M45" s="58">
        <v>4628</v>
      </c>
      <c r="N45" s="12">
        <v>19</v>
      </c>
      <c r="O45" s="12">
        <v>223</v>
      </c>
      <c r="P45" s="12">
        <v>0</v>
      </c>
      <c r="Q45" s="12">
        <v>0</v>
      </c>
      <c r="R45" s="12">
        <v>28</v>
      </c>
      <c r="S45" s="58">
        <v>36347</v>
      </c>
      <c r="T45" s="12">
        <v>0</v>
      </c>
      <c r="U45" s="12">
        <v>0</v>
      </c>
      <c r="V45" s="12">
        <v>0</v>
      </c>
      <c r="W45" s="12">
        <v>0</v>
      </c>
      <c r="X45" s="58">
        <v>6307</v>
      </c>
      <c r="Y45" s="12">
        <v>0</v>
      </c>
      <c r="Z45" s="12">
        <v>0</v>
      </c>
      <c r="AA45" s="12">
        <v>2</v>
      </c>
      <c r="AB45" s="58">
        <v>1627</v>
      </c>
      <c r="AC45" s="12">
        <v>142</v>
      </c>
      <c r="AD45" s="12">
        <v>242</v>
      </c>
      <c r="AE45" s="58">
        <v>23532</v>
      </c>
    </row>
    <row r="46" spans="1:31" s="22" customFormat="1" ht="15" customHeight="1" x14ac:dyDescent="0.25">
      <c r="A46" s="12" t="s">
        <v>33</v>
      </c>
      <c r="B46" s="57">
        <f t="shared" si="7"/>
        <v>254838</v>
      </c>
      <c r="C46" s="57">
        <f t="shared" si="8"/>
        <v>27942</v>
      </c>
      <c r="D46" s="12">
        <v>451</v>
      </c>
      <c r="E46" s="12">
        <v>0</v>
      </c>
      <c r="F46" s="58">
        <v>2864</v>
      </c>
      <c r="G46" s="12">
        <v>128</v>
      </c>
      <c r="H46" s="12">
        <v>99</v>
      </c>
      <c r="I46" s="12">
        <v>432</v>
      </c>
      <c r="J46" s="12">
        <v>690</v>
      </c>
      <c r="K46" s="12">
        <v>297</v>
      </c>
      <c r="L46" s="58">
        <v>3313</v>
      </c>
      <c r="M46" s="58">
        <v>1290</v>
      </c>
      <c r="N46" s="12">
        <v>0</v>
      </c>
      <c r="O46" s="12">
        <v>697</v>
      </c>
      <c r="P46" s="12">
        <v>2</v>
      </c>
      <c r="Q46" s="12">
        <v>3</v>
      </c>
      <c r="R46" s="12">
        <v>8</v>
      </c>
      <c r="S46" s="12">
        <v>176</v>
      </c>
      <c r="T46" s="12">
        <v>302</v>
      </c>
      <c r="U46" s="12">
        <v>0</v>
      </c>
      <c r="V46" s="12">
        <v>1</v>
      </c>
      <c r="W46" s="12">
        <v>0</v>
      </c>
      <c r="X46" s="58">
        <v>4961</v>
      </c>
      <c r="Y46" s="12">
        <v>40</v>
      </c>
      <c r="Z46" s="12">
        <v>0</v>
      </c>
      <c r="AA46" s="12">
        <v>66</v>
      </c>
      <c r="AB46" s="12">
        <v>76</v>
      </c>
      <c r="AC46" s="12">
        <v>593</v>
      </c>
      <c r="AD46" s="12">
        <v>576</v>
      </c>
      <c r="AE46" s="58">
        <v>10877</v>
      </c>
    </row>
    <row r="47" spans="1:31" s="22" customFormat="1" ht="15" customHeight="1" x14ac:dyDescent="0.25">
      <c r="A47" s="12" t="s">
        <v>34</v>
      </c>
      <c r="B47" s="57">
        <f t="shared" si="7"/>
        <v>190418</v>
      </c>
      <c r="C47" s="57">
        <f t="shared" si="8"/>
        <v>7372</v>
      </c>
      <c r="D47" s="12">
        <v>525</v>
      </c>
      <c r="E47" s="12">
        <v>0</v>
      </c>
      <c r="F47" s="12">
        <v>736</v>
      </c>
      <c r="G47" s="12">
        <v>0</v>
      </c>
      <c r="H47" s="12">
        <v>0</v>
      </c>
      <c r="I47" s="12">
        <v>27</v>
      </c>
      <c r="J47" s="58">
        <v>2003</v>
      </c>
      <c r="K47" s="12">
        <v>24</v>
      </c>
      <c r="L47" s="58">
        <v>1998</v>
      </c>
      <c r="M47" s="12">
        <v>406</v>
      </c>
      <c r="N47" s="12">
        <v>25</v>
      </c>
      <c r="O47" s="12">
        <v>306</v>
      </c>
      <c r="P47" s="12">
        <v>0</v>
      </c>
      <c r="Q47" s="12">
        <v>0</v>
      </c>
      <c r="R47" s="12">
        <v>11</v>
      </c>
      <c r="S47" s="12">
        <v>10</v>
      </c>
      <c r="T47" s="12">
        <v>0</v>
      </c>
      <c r="U47" s="12">
        <v>0</v>
      </c>
      <c r="V47" s="12">
        <v>0</v>
      </c>
      <c r="W47" s="12">
        <v>0</v>
      </c>
      <c r="X47" s="12">
        <v>1</v>
      </c>
      <c r="Y47" s="12">
        <v>0</v>
      </c>
      <c r="Z47" s="12">
        <v>0</v>
      </c>
      <c r="AA47" s="12">
        <v>0</v>
      </c>
      <c r="AB47" s="12">
        <v>294</v>
      </c>
      <c r="AC47" s="12">
        <v>860</v>
      </c>
      <c r="AD47" s="12">
        <v>142</v>
      </c>
      <c r="AE47" s="12">
        <v>4</v>
      </c>
    </row>
    <row r="48" spans="1:31" s="22" customFormat="1" ht="15" customHeight="1" x14ac:dyDescent="0.25">
      <c r="A48" s="12" t="s">
        <v>35</v>
      </c>
      <c r="B48" s="57">
        <f t="shared" si="7"/>
        <v>423566</v>
      </c>
      <c r="C48" s="57">
        <f t="shared" si="8"/>
        <v>67673</v>
      </c>
      <c r="D48" s="58">
        <v>3948</v>
      </c>
      <c r="E48" s="12">
        <v>22</v>
      </c>
      <c r="F48" s="58">
        <v>3319</v>
      </c>
      <c r="G48" s="12">
        <v>13</v>
      </c>
      <c r="H48" s="12">
        <v>133</v>
      </c>
      <c r="I48" s="58">
        <v>7791</v>
      </c>
      <c r="J48" s="58">
        <v>4137</v>
      </c>
      <c r="K48" s="58">
        <v>3988</v>
      </c>
      <c r="L48" s="58">
        <v>6335</v>
      </c>
      <c r="M48" s="12">
        <v>703</v>
      </c>
      <c r="N48" s="12">
        <v>1</v>
      </c>
      <c r="O48" s="12">
        <v>193</v>
      </c>
      <c r="P48" s="12">
        <v>17</v>
      </c>
      <c r="Q48" s="12">
        <v>2</v>
      </c>
      <c r="R48" s="12">
        <v>58</v>
      </c>
      <c r="S48" s="58">
        <v>4795</v>
      </c>
      <c r="T48" s="12">
        <v>102</v>
      </c>
      <c r="U48" s="12">
        <v>0</v>
      </c>
      <c r="V48" s="12">
        <v>0</v>
      </c>
      <c r="W48" s="12">
        <v>0</v>
      </c>
      <c r="X48" s="58">
        <v>4506</v>
      </c>
      <c r="Y48" s="12">
        <v>405</v>
      </c>
      <c r="Z48" s="12">
        <v>102</v>
      </c>
      <c r="AA48" s="12">
        <v>102</v>
      </c>
      <c r="AB48" s="58">
        <v>2151</v>
      </c>
      <c r="AC48" s="12">
        <v>432</v>
      </c>
      <c r="AD48" s="58">
        <v>1804</v>
      </c>
      <c r="AE48" s="58">
        <v>22614</v>
      </c>
    </row>
    <row r="49" spans="1:31" s="22" customFormat="1" ht="15" customHeight="1" x14ac:dyDescent="0.25">
      <c r="A49" s="12" t="s">
        <v>36</v>
      </c>
      <c r="B49" s="57">
        <f t="shared" si="7"/>
        <v>143703</v>
      </c>
      <c r="C49" s="57">
        <f t="shared" si="8"/>
        <v>9475</v>
      </c>
      <c r="D49" s="12">
        <v>282</v>
      </c>
      <c r="E49" s="12">
        <v>17</v>
      </c>
      <c r="F49" s="58">
        <v>1831</v>
      </c>
      <c r="G49" s="12">
        <v>195</v>
      </c>
      <c r="H49" s="12">
        <v>195</v>
      </c>
      <c r="I49" s="12">
        <v>195</v>
      </c>
      <c r="J49" s="12">
        <v>201</v>
      </c>
      <c r="K49" s="12">
        <v>36</v>
      </c>
      <c r="L49" s="58">
        <v>1647</v>
      </c>
      <c r="M49" s="58">
        <v>2019</v>
      </c>
      <c r="N49" s="12">
        <v>49</v>
      </c>
      <c r="O49" s="12">
        <v>1</v>
      </c>
      <c r="P49" s="12">
        <v>43</v>
      </c>
      <c r="Q49" s="12">
        <v>0</v>
      </c>
      <c r="R49" s="12">
        <v>5</v>
      </c>
      <c r="S49" s="12">
        <v>33</v>
      </c>
      <c r="T49" s="12">
        <v>448</v>
      </c>
      <c r="U49" s="12">
        <v>1</v>
      </c>
      <c r="V49" s="12">
        <v>0</v>
      </c>
      <c r="W49" s="12">
        <v>1</v>
      </c>
      <c r="X49" s="58">
        <v>1494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781</v>
      </c>
      <c r="AE49" s="12">
        <v>1</v>
      </c>
    </row>
    <row r="50" spans="1:31" s="22" customFormat="1" ht="15" customHeight="1" x14ac:dyDescent="0.25">
      <c r="A50" s="12" t="s">
        <v>37</v>
      </c>
      <c r="B50" s="57">
        <f t="shared" si="7"/>
        <v>541645</v>
      </c>
      <c r="C50" s="57">
        <f t="shared" si="8"/>
        <v>86832</v>
      </c>
      <c r="D50" s="58">
        <v>1191</v>
      </c>
      <c r="E50" s="12">
        <v>0</v>
      </c>
      <c r="F50" s="58">
        <v>3968</v>
      </c>
      <c r="G50" s="12">
        <v>73</v>
      </c>
      <c r="H50" s="12">
        <v>47</v>
      </c>
      <c r="I50" s="12">
        <v>675</v>
      </c>
      <c r="J50" s="58">
        <v>12800</v>
      </c>
      <c r="K50" s="58">
        <v>1620</v>
      </c>
      <c r="L50" s="58">
        <v>4380</v>
      </c>
      <c r="M50" s="58">
        <v>1995</v>
      </c>
      <c r="N50" s="12">
        <v>388</v>
      </c>
      <c r="O50" s="58">
        <v>1210</v>
      </c>
      <c r="P50" s="12">
        <v>15</v>
      </c>
      <c r="Q50" s="12">
        <v>0</v>
      </c>
      <c r="R50" s="12">
        <v>159</v>
      </c>
      <c r="S50" s="12">
        <v>33</v>
      </c>
      <c r="T50" s="12">
        <v>1</v>
      </c>
      <c r="U50" s="12">
        <v>0</v>
      </c>
      <c r="V50" s="12">
        <v>0</v>
      </c>
      <c r="W50" s="12">
        <v>0</v>
      </c>
      <c r="X50" s="58">
        <v>6243</v>
      </c>
      <c r="Y50" s="12">
        <v>989</v>
      </c>
      <c r="Z50" s="12">
        <v>48</v>
      </c>
      <c r="AA50" s="12">
        <v>9</v>
      </c>
      <c r="AB50" s="58">
        <v>11545</v>
      </c>
      <c r="AC50" s="58">
        <v>6346</v>
      </c>
      <c r="AD50" s="58">
        <v>10739</v>
      </c>
      <c r="AE50" s="58">
        <v>22358</v>
      </c>
    </row>
    <row r="51" spans="1:31" s="22" customFormat="1" ht="15" customHeight="1" x14ac:dyDescent="0.25">
      <c r="A51" s="12" t="s">
        <v>38</v>
      </c>
      <c r="B51" s="57">
        <f t="shared" si="7"/>
        <v>235052</v>
      </c>
      <c r="C51" s="57">
        <f t="shared" si="8"/>
        <v>837</v>
      </c>
      <c r="D51" s="12">
        <v>8</v>
      </c>
      <c r="E51" s="12">
        <v>0</v>
      </c>
      <c r="F51" s="12">
        <v>1</v>
      </c>
      <c r="G51" s="12">
        <v>0</v>
      </c>
      <c r="H51" s="12">
        <v>0</v>
      </c>
      <c r="I51" s="12">
        <v>0</v>
      </c>
      <c r="J51" s="12">
        <v>11</v>
      </c>
      <c r="K51" s="12">
        <v>0</v>
      </c>
      <c r="L51" s="12">
        <v>1</v>
      </c>
      <c r="M51" s="12">
        <v>42</v>
      </c>
      <c r="N51" s="12">
        <v>0</v>
      </c>
      <c r="O51" s="12">
        <v>627</v>
      </c>
      <c r="P51" s="12">
        <v>0</v>
      </c>
      <c r="Q51" s="12">
        <v>0</v>
      </c>
      <c r="R51" s="12">
        <v>119</v>
      </c>
      <c r="S51" s="12">
        <v>15</v>
      </c>
      <c r="T51" s="12">
        <v>3</v>
      </c>
      <c r="U51" s="12">
        <v>9</v>
      </c>
      <c r="V51" s="12">
        <v>0</v>
      </c>
      <c r="W51" s="12">
        <v>0</v>
      </c>
      <c r="X51" s="12">
        <v>1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</row>
    <row r="52" spans="1:31" s="22" customFormat="1" ht="15" customHeight="1" x14ac:dyDescent="0.25">
      <c r="A52" s="12" t="s">
        <v>39</v>
      </c>
      <c r="B52" s="57">
        <f t="shared" si="7"/>
        <v>201422</v>
      </c>
      <c r="C52" s="57">
        <f t="shared" si="8"/>
        <v>19586</v>
      </c>
      <c r="D52" s="12">
        <v>286</v>
      </c>
      <c r="E52" s="12">
        <v>0</v>
      </c>
      <c r="F52" s="58">
        <v>2664</v>
      </c>
      <c r="G52" s="12">
        <v>86</v>
      </c>
      <c r="H52" s="12">
        <v>0</v>
      </c>
      <c r="I52" s="58">
        <v>2201</v>
      </c>
      <c r="J52" s="58">
        <v>2336</v>
      </c>
      <c r="K52" s="58">
        <v>2193</v>
      </c>
      <c r="L52" s="58">
        <v>2793</v>
      </c>
      <c r="M52" s="58">
        <v>1752</v>
      </c>
      <c r="N52" s="12">
        <v>4</v>
      </c>
      <c r="O52" s="12">
        <v>0</v>
      </c>
      <c r="P52" s="12">
        <v>2</v>
      </c>
      <c r="Q52" s="12">
        <v>0</v>
      </c>
      <c r="R52" s="12">
        <v>0</v>
      </c>
      <c r="S52" s="12">
        <v>9</v>
      </c>
      <c r="T52" s="12">
        <v>94</v>
      </c>
      <c r="U52" s="12">
        <v>0</v>
      </c>
      <c r="V52" s="12">
        <v>0</v>
      </c>
      <c r="W52" s="12">
        <v>0</v>
      </c>
      <c r="X52" s="58">
        <v>4141</v>
      </c>
      <c r="Y52" s="12">
        <v>5</v>
      </c>
      <c r="Z52" s="12">
        <v>0</v>
      </c>
      <c r="AA52" s="12">
        <v>0</v>
      </c>
      <c r="AB52" s="12">
        <v>158</v>
      </c>
      <c r="AC52" s="12">
        <v>11</v>
      </c>
      <c r="AD52" s="12">
        <v>0</v>
      </c>
      <c r="AE52" s="12">
        <v>851</v>
      </c>
    </row>
    <row r="53" spans="1:31" s="22" customFormat="1" ht="15" customHeight="1" x14ac:dyDescent="0.25">
      <c r="A53" s="12"/>
      <c r="K53" s="57"/>
      <c r="L53" s="57"/>
    </row>
    <row r="54" spans="1:31" s="30" customFormat="1" ht="15" customHeight="1" x14ac:dyDescent="0.25">
      <c r="A54" s="11" t="s">
        <v>40</v>
      </c>
      <c r="B54" s="56">
        <f>SUM(B55:B68)</f>
        <v>980096</v>
      </c>
      <c r="C54" s="56">
        <f t="shared" ref="C54:P54" si="9">SUM(C55:C68)</f>
        <v>303169</v>
      </c>
      <c r="D54" s="56">
        <f t="shared" si="9"/>
        <v>9659</v>
      </c>
      <c r="E54" s="56">
        <f t="shared" si="9"/>
        <v>247</v>
      </c>
      <c r="F54" s="56">
        <f t="shared" si="9"/>
        <v>47590</v>
      </c>
      <c r="G54" s="56">
        <f t="shared" si="9"/>
        <v>2384</v>
      </c>
      <c r="H54" s="56">
        <f t="shared" si="9"/>
        <v>1925</v>
      </c>
      <c r="I54" s="56">
        <f t="shared" si="9"/>
        <v>3451</v>
      </c>
      <c r="J54" s="56">
        <f t="shared" si="9"/>
        <v>5736</v>
      </c>
      <c r="K54" s="56">
        <f t="shared" si="9"/>
        <v>1278</v>
      </c>
      <c r="L54" s="56">
        <f t="shared" si="9"/>
        <v>70464</v>
      </c>
      <c r="M54" s="56">
        <f t="shared" si="9"/>
        <v>10056</v>
      </c>
      <c r="N54" s="56">
        <f t="shared" si="9"/>
        <v>2496</v>
      </c>
      <c r="O54" s="56">
        <f t="shared" si="9"/>
        <v>4788</v>
      </c>
      <c r="P54" s="56">
        <f t="shared" si="9"/>
        <v>877</v>
      </c>
      <c r="Q54" s="56">
        <f>SUM(Q55:Q68)</f>
        <v>5</v>
      </c>
      <c r="R54" s="56">
        <f t="shared" ref="R54:AE54" si="10">SUM(R55:R68)</f>
        <v>386</v>
      </c>
      <c r="S54" s="56">
        <f t="shared" si="10"/>
        <v>952</v>
      </c>
      <c r="T54" s="56">
        <f t="shared" si="10"/>
        <v>688</v>
      </c>
      <c r="U54" s="56">
        <f t="shared" si="10"/>
        <v>17</v>
      </c>
      <c r="V54" s="56">
        <f t="shared" si="10"/>
        <v>10</v>
      </c>
      <c r="W54" s="56">
        <f t="shared" si="10"/>
        <v>0</v>
      </c>
      <c r="X54" s="56">
        <f t="shared" si="10"/>
        <v>104621</v>
      </c>
      <c r="Y54" s="56">
        <f t="shared" si="10"/>
        <v>0</v>
      </c>
      <c r="Z54" s="56">
        <f t="shared" si="10"/>
        <v>0</v>
      </c>
      <c r="AA54" s="56">
        <f t="shared" si="10"/>
        <v>0</v>
      </c>
      <c r="AB54" s="56">
        <f t="shared" si="10"/>
        <v>0</v>
      </c>
      <c r="AC54" s="56">
        <f t="shared" si="10"/>
        <v>0</v>
      </c>
      <c r="AD54" s="56">
        <f t="shared" si="10"/>
        <v>0</v>
      </c>
      <c r="AE54" s="56">
        <f t="shared" si="10"/>
        <v>35539</v>
      </c>
    </row>
    <row r="55" spans="1:31" s="22" customFormat="1" ht="15" customHeight="1" x14ac:dyDescent="0.25">
      <c r="A55" s="12" t="s">
        <v>41</v>
      </c>
      <c r="B55" s="57">
        <f t="shared" ref="B55:B68" si="11">SUM(C55,B127,C127)</f>
        <v>25847</v>
      </c>
      <c r="C55" s="57">
        <f t="shared" ref="C55:C68" si="12">SUM(D55:P55,Q55:AE55)</f>
        <v>16901</v>
      </c>
      <c r="D55" s="12">
        <v>706</v>
      </c>
      <c r="E55" s="12">
        <v>221</v>
      </c>
      <c r="F55" s="58">
        <v>2123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58">
        <v>6162</v>
      </c>
      <c r="M55" s="12">
        <v>0</v>
      </c>
      <c r="N55" s="12">
        <v>0</v>
      </c>
      <c r="O55" s="58">
        <v>1043</v>
      </c>
      <c r="P55" s="12">
        <v>0</v>
      </c>
      <c r="Q55" s="12">
        <v>0</v>
      </c>
      <c r="R55" s="12">
        <v>0</v>
      </c>
      <c r="S55" s="12">
        <v>16</v>
      </c>
      <c r="T55" s="12">
        <v>0</v>
      </c>
      <c r="U55" s="12">
        <v>0</v>
      </c>
      <c r="V55" s="12">
        <v>0</v>
      </c>
      <c r="W55" s="12">
        <v>0</v>
      </c>
      <c r="X55" s="58">
        <v>6346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284</v>
      </c>
    </row>
    <row r="56" spans="1:31" s="22" customFormat="1" ht="15" customHeight="1" x14ac:dyDescent="0.25">
      <c r="A56" s="12" t="s">
        <v>42</v>
      </c>
      <c r="B56" s="57">
        <f t="shared" si="11"/>
        <v>77590</v>
      </c>
      <c r="C56" s="57">
        <f t="shared" si="12"/>
        <v>22221</v>
      </c>
      <c r="D56" s="12">
        <v>87</v>
      </c>
      <c r="E56" s="12">
        <v>0</v>
      </c>
      <c r="F56" s="58">
        <v>7554</v>
      </c>
      <c r="G56" s="12">
        <v>0</v>
      </c>
      <c r="H56" s="12">
        <v>0</v>
      </c>
      <c r="I56" s="12">
        <v>0</v>
      </c>
      <c r="J56" s="12">
        <v>143</v>
      </c>
      <c r="K56" s="12">
        <v>0</v>
      </c>
      <c r="L56" s="58">
        <v>9320</v>
      </c>
      <c r="M56" s="58">
        <v>1135</v>
      </c>
      <c r="N56" s="12">
        <v>0</v>
      </c>
      <c r="O56" s="12">
        <v>115</v>
      </c>
      <c r="P56" s="12">
        <v>2</v>
      </c>
      <c r="Q56" s="12">
        <v>0</v>
      </c>
      <c r="R56" s="12">
        <v>24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58">
        <v>3841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</row>
    <row r="57" spans="1:31" s="22" customFormat="1" ht="15" customHeight="1" x14ac:dyDescent="0.25">
      <c r="A57" s="12" t="s">
        <v>43</v>
      </c>
      <c r="B57" s="57">
        <f t="shared" si="11"/>
        <v>14643</v>
      </c>
      <c r="C57" s="57">
        <f t="shared" si="12"/>
        <v>4730</v>
      </c>
      <c r="D57" s="12">
        <v>652</v>
      </c>
      <c r="E57" s="12">
        <v>26</v>
      </c>
      <c r="F57" s="12">
        <v>207</v>
      </c>
      <c r="G57" s="12">
        <v>0</v>
      </c>
      <c r="H57" s="12">
        <v>0</v>
      </c>
      <c r="I57" s="12">
        <v>0</v>
      </c>
      <c r="J57" s="12">
        <v>4</v>
      </c>
      <c r="K57" s="12">
        <v>0</v>
      </c>
      <c r="L57" s="12">
        <v>863</v>
      </c>
      <c r="M57" s="12">
        <v>711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58">
        <v>2267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</row>
    <row r="58" spans="1:31" s="22" customFormat="1" ht="15" customHeight="1" x14ac:dyDescent="0.25">
      <c r="A58" s="12" t="s">
        <v>44</v>
      </c>
      <c r="B58" s="57">
        <f t="shared" si="11"/>
        <v>158920</v>
      </c>
      <c r="C58" s="57">
        <f t="shared" si="12"/>
        <v>26158</v>
      </c>
      <c r="D58" s="12">
        <v>332</v>
      </c>
      <c r="E58" s="12">
        <v>0</v>
      </c>
      <c r="F58" s="58">
        <v>5793</v>
      </c>
      <c r="G58" s="12">
        <v>0</v>
      </c>
      <c r="H58" s="12">
        <v>0</v>
      </c>
      <c r="I58" s="12">
        <v>828</v>
      </c>
      <c r="J58" s="58">
        <v>1040</v>
      </c>
      <c r="K58" s="12">
        <v>0</v>
      </c>
      <c r="L58" s="58">
        <v>6693</v>
      </c>
      <c r="M58" s="58">
        <v>1637</v>
      </c>
      <c r="N58" s="12">
        <v>1</v>
      </c>
      <c r="O58" s="12">
        <v>43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2</v>
      </c>
      <c r="W58" s="12">
        <v>0</v>
      </c>
      <c r="X58" s="58">
        <v>4689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58">
        <v>5100</v>
      </c>
    </row>
    <row r="59" spans="1:31" s="22" customFormat="1" ht="15" customHeight="1" x14ac:dyDescent="0.25">
      <c r="A59" s="12" t="s">
        <v>45</v>
      </c>
      <c r="B59" s="57">
        <f t="shared" si="11"/>
        <v>35486</v>
      </c>
      <c r="C59" s="57">
        <f t="shared" si="12"/>
        <v>24018</v>
      </c>
      <c r="D59" s="12">
        <v>89</v>
      </c>
      <c r="E59" s="12">
        <v>0</v>
      </c>
      <c r="F59" s="58">
        <v>2876</v>
      </c>
      <c r="G59" s="12">
        <v>0</v>
      </c>
      <c r="H59" s="12">
        <v>0</v>
      </c>
      <c r="I59" s="12">
        <v>0</v>
      </c>
      <c r="J59" s="58">
        <v>1010</v>
      </c>
      <c r="K59" s="12">
        <v>0</v>
      </c>
      <c r="L59" s="58">
        <v>3820</v>
      </c>
      <c r="M59" s="58">
        <v>1271</v>
      </c>
      <c r="N59" s="12">
        <v>0</v>
      </c>
      <c r="O59" s="12">
        <v>6</v>
      </c>
      <c r="P59" s="12">
        <v>0</v>
      </c>
      <c r="Q59" s="12">
        <v>2</v>
      </c>
      <c r="R59" s="12">
        <v>6</v>
      </c>
      <c r="S59" s="12">
        <v>1</v>
      </c>
      <c r="T59" s="12">
        <v>2</v>
      </c>
      <c r="U59" s="12">
        <v>0</v>
      </c>
      <c r="V59" s="12">
        <v>0</v>
      </c>
      <c r="W59" s="12">
        <v>0</v>
      </c>
      <c r="X59" s="58">
        <v>8453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58">
        <v>6482</v>
      </c>
    </row>
    <row r="60" spans="1:31" s="22" customFormat="1" ht="15" customHeight="1" x14ac:dyDescent="0.25">
      <c r="A60" s="12" t="s">
        <v>46</v>
      </c>
      <c r="B60" s="57">
        <f t="shared" si="11"/>
        <v>22053</v>
      </c>
      <c r="C60" s="57">
        <f t="shared" si="12"/>
        <v>15945</v>
      </c>
      <c r="D60" s="12">
        <v>121</v>
      </c>
      <c r="E60" s="12">
        <v>0</v>
      </c>
      <c r="F60" s="58">
        <v>4674</v>
      </c>
      <c r="G60" s="12">
        <v>0</v>
      </c>
      <c r="H60" s="12">
        <v>0</v>
      </c>
      <c r="I60" s="12">
        <v>291</v>
      </c>
      <c r="J60" s="12">
        <v>0</v>
      </c>
      <c r="K60" s="12">
        <v>0</v>
      </c>
      <c r="L60" s="58">
        <v>3503</v>
      </c>
      <c r="M60" s="12">
        <v>236</v>
      </c>
      <c r="N60" s="12">
        <v>0</v>
      </c>
      <c r="O60" s="12">
        <v>73</v>
      </c>
      <c r="P60" s="12">
        <v>0</v>
      </c>
      <c r="Q60" s="12">
        <v>0</v>
      </c>
      <c r="R60" s="12">
        <v>0</v>
      </c>
      <c r="S60" s="12">
        <v>1</v>
      </c>
      <c r="T60" s="12">
        <v>0</v>
      </c>
      <c r="U60" s="12">
        <v>0</v>
      </c>
      <c r="V60" s="12">
        <v>0</v>
      </c>
      <c r="W60" s="12">
        <v>0</v>
      </c>
      <c r="X60" s="58">
        <v>7006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40</v>
      </c>
    </row>
    <row r="61" spans="1:31" s="22" customFormat="1" ht="15" customHeight="1" x14ac:dyDescent="0.25">
      <c r="A61" s="12" t="s">
        <v>47</v>
      </c>
      <c r="B61" s="57">
        <f t="shared" si="11"/>
        <v>31533</v>
      </c>
      <c r="C61" s="57">
        <f t="shared" si="12"/>
        <v>19402</v>
      </c>
      <c r="D61" s="12">
        <v>534</v>
      </c>
      <c r="E61" s="12">
        <v>0</v>
      </c>
      <c r="F61" s="58">
        <v>2801</v>
      </c>
      <c r="G61" s="12">
        <v>514</v>
      </c>
      <c r="H61" s="12">
        <v>498</v>
      </c>
      <c r="I61" s="12">
        <v>498</v>
      </c>
      <c r="J61" s="12">
        <v>238</v>
      </c>
      <c r="K61" s="12">
        <v>439</v>
      </c>
      <c r="L61" s="58">
        <v>3963</v>
      </c>
      <c r="M61" s="12">
        <v>546</v>
      </c>
      <c r="N61" s="12">
        <v>6</v>
      </c>
      <c r="O61" s="12">
        <v>157</v>
      </c>
      <c r="P61" s="12">
        <v>123</v>
      </c>
      <c r="Q61" s="12">
        <v>3</v>
      </c>
      <c r="R61" s="12">
        <v>41</v>
      </c>
      <c r="S61" s="12">
        <v>526</v>
      </c>
      <c r="T61" s="12">
        <v>158</v>
      </c>
      <c r="U61" s="12">
        <v>0</v>
      </c>
      <c r="V61" s="12">
        <v>7</v>
      </c>
      <c r="W61" s="12">
        <v>0</v>
      </c>
      <c r="X61" s="58">
        <v>3517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58">
        <v>4833</v>
      </c>
    </row>
    <row r="62" spans="1:31" s="22" customFormat="1" ht="15" customHeight="1" x14ac:dyDescent="0.25">
      <c r="A62" s="12" t="s">
        <v>48</v>
      </c>
      <c r="B62" s="57">
        <f t="shared" si="11"/>
        <v>12475</v>
      </c>
      <c r="C62" s="57">
        <f t="shared" si="12"/>
        <v>7962</v>
      </c>
      <c r="D62" s="12">
        <v>9</v>
      </c>
      <c r="E62" s="12">
        <v>0</v>
      </c>
      <c r="F62" s="12">
        <v>246</v>
      </c>
      <c r="G62" s="12">
        <v>0</v>
      </c>
      <c r="H62" s="12">
        <v>12</v>
      </c>
      <c r="I62" s="12">
        <v>0</v>
      </c>
      <c r="J62" s="12">
        <v>0</v>
      </c>
      <c r="K62" s="12">
        <v>9</v>
      </c>
      <c r="L62" s="58">
        <v>2026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389</v>
      </c>
      <c r="T62" s="12">
        <v>0</v>
      </c>
      <c r="U62" s="12">
        <v>0</v>
      </c>
      <c r="V62" s="12">
        <v>0</v>
      </c>
      <c r="W62" s="12">
        <v>0</v>
      </c>
      <c r="X62" s="58">
        <v>3832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58">
        <v>1439</v>
      </c>
    </row>
    <row r="63" spans="1:31" s="22" customFormat="1" ht="15" customHeight="1" x14ac:dyDescent="0.25">
      <c r="A63" s="12" t="s">
        <v>49</v>
      </c>
      <c r="B63" s="57">
        <f t="shared" si="11"/>
        <v>36553</v>
      </c>
      <c r="C63" s="57">
        <f t="shared" si="12"/>
        <v>25320</v>
      </c>
      <c r="D63" s="58">
        <v>1013</v>
      </c>
      <c r="E63" s="12">
        <v>0</v>
      </c>
      <c r="F63" s="58">
        <v>1015</v>
      </c>
      <c r="G63" s="58">
        <v>1405</v>
      </c>
      <c r="H63" s="58">
        <v>1405</v>
      </c>
      <c r="I63" s="58">
        <v>1405</v>
      </c>
      <c r="J63" s="12">
        <v>467</v>
      </c>
      <c r="K63" s="12">
        <v>278</v>
      </c>
      <c r="L63" s="58">
        <v>3852</v>
      </c>
      <c r="M63" s="58">
        <v>2959</v>
      </c>
      <c r="N63" s="12">
        <v>0</v>
      </c>
      <c r="O63" s="58">
        <v>3005</v>
      </c>
      <c r="P63" s="12">
        <v>724</v>
      </c>
      <c r="Q63" s="12">
        <v>0</v>
      </c>
      <c r="R63" s="12">
        <v>0</v>
      </c>
      <c r="S63" s="12">
        <v>16</v>
      </c>
      <c r="T63" s="12">
        <v>526</v>
      </c>
      <c r="U63" s="12">
        <v>0</v>
      </c>
      <c r="V63" s="12">
        <v>0</v>
      </c>
      <c r="W63" s="12">
        <v>0</v>
      </c>
      <c r="X63" s="58">
        <v>7204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46</v>
      </c>
    </row>
    <row r="64" spans="1:31" s="22" customFormat="1" ht="15" customHeight="1" x14ac:dyDescent="0.25">
      <c r="A64" s="22" t="s">
        <v>53</v>
      </c>
      <c r="B64" s="57">
        <f t="shared" si="11"/>
        <v>198994</v>
      </c>
      <c r="C64" s="57">
        <f t="shared" si="12"/>
        <v>18549</v>
      </c>
      <c r="D64" s="12">
        <v>91</v>
      </c>
      <c r="E64" s="12">
        <v>0</v>
      </c>
      <c r="F64" s="58">
        <v>3876</v>
      </c>
      <c r="G64" s="12">
        <v>0</v>
      </c>
      <c r="H64" s="12">
        <v>0</v>
      </c>
      <c r="I64" s="12">
        <v>0</v>
      </c>
      <c r="J64" s="58">
        <v>2352</v>
      </c>
      <c r="K64" s="12">
        <v>0</v>
      </c>
      <c r="L64" s="58">
        <v>3878</v>
      </c>
      <c r="M64" s="12">
        <v>630</v>
      </c>
      <c r="N64" s="12">
        <v>0</v>
      </c>
      <c r="O64" s="12">
        <v>97</v>
      </c>
      <c r="P64" s="12">
        <v>4</v>
      </c>
      <c r="Q64" s="12">
        <v>0</v>
      </c>
      <c r="R64" s="12">
        <v>0</v>
      </c>
      <c r="S64" s="12">
        <v>2</v>
      </c>
      <c r="T64" s="12">
        <v>2</v>
      </c>
      <c r="U64" s="12">
        <v>0</v>
      </c>
      <c r="V64" s="12">
        <v>1</v>
      </c>
      <c r="W64" s="12">
        <v>0</v>
      </c>
      <c r="X64" s="58">
        <v>6220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58">
        <v>1396</v>
      </c>
    </row>
    <row r="65" spans="1:49" s="22" customFormat="1" ht="15" customHeight="1" x14ac:dyDescent="0.25">
      <c r="A65" s="22" t="s">
        <v>54</v>
      </c>
      <c r="B65" s="57">
        <f t="shared" si="11"/>
        <v>33520</v>
      </c>
      <c r="C65" s="57">
        <f t="shared" si="12"/>
        <v>24695</v>
      </c>
      <c r="D65" s="12">
        <v>401</v>
      </c>
      <c r="E65" s="12">
        <v>0</v>
      </c>
      <c r="F65" s="58">
        <v>3191</v>
      </c>
      <c r="G65" s="12">
        <v>163</v>
      </c>
      <c r="H65" s="12">
        <v>0</v>
      </c>
      <c r="I65" s="12">
        <v>168</v>
      </c>
      <c r="J65" s="12">
        <v>457</v>
      </c>
      <c r="K65" s="12">
        <v>168</v>
      </c>
      <c r="L65" s="58">
        <v>3762</v>
      </c>
      <c r="M65" s="12">
        <v>300</v>
      </c>
      <c r="N65" s="58">
        <v>2486</v>
      </c>
      <c r="O65" s="12">
        <v>232</v>
      </c>
      <c r="P65" s="12">
        <v>14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58">
        <v>7474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58">
        <v>5879</v>
      </c>
    </row>
    <row r="66" spans="1:49" s="22" customFormat="1" ht="15" customHeight="1" x14ac:dyDescent="0.25">
      <c r="A66" s="12" t="s">
        <v>50</v>
      </c>
      <c r="B66" s="57">
        <f t="shared" si="11"/>
        <v>190454</v>
      </c>
      <c r="C66" s="57">
        <f t="shared" si="12"/>
        <v>49796</v>
      </c>
      <c r="D66" s="58">
        <v>1359</v>
      </c>
      <c r="E66" s="12">
        <v>0</v>
      </c>
      <c r="F66" s="58">
        <v>9571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58">
        <v>10037</v>
      </c>
      <c r="M66" s="12">
        <v>0</v>
      </c>
      <c r="N66" s="12">
        <v>0</v>
      </c>
      <c r="O66" s="12">
        <v>16</v>
      </c>
      <c r="P66" s="12">
        <v>9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58">
        <v>20483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58">
        <v>8321</v>
      </c>
    </row>
    <row r="67" spans="1:49" s="22" customFormat="1" ht="15" customHeight="1" x14ac:dyDescent="0.25">
      <c r="A67" s="12" t="s">
        <v>51</v>
      </c>
      <c r="B67" s="57">
        <f t="shared" si="11"/>
        <v>97702</v>
      </c>
      <c r="C67" s="57">
        <f t="shared" si="12"/>
        <v>47054</v>
      </c>
      <c r="D67" s="58">
        <v>4119</v>
      </c>
      <c r="E67" s="12">
        <v>0</v>
      </c>
      <c r="F67" s="58">
        <v>3652</v>
      </c>
      <c r="G67" s="12">
        <v>302</v>
      </c>
      <c r="H67" s="12">
        <v>10</v>
      </c>
      <c r="I67" s="12">
        <v>261</v>
      </c>
      <c r="J67" s="12">
        <v>0</v>
      </c>
      <c r="K67" s="12">
        <v>384</v>
      </c>
      <c r="L67" s="58">
        <v>12564</v>
      </c>
      <c r="M67" s="12">
        <v>631</v>
      </c>
      <c r="N67" s="12">
        <v>3</v>
      </c>
      <c r="O67" s="12">
        <v>0</v>
      </c>
      <c r="P67" s="12">
        <v>0</v>
      </c>
      <c r="Q67" s="12">
        <v>0</v>
      </c>
      <c r="R67" s="12">
        <v>120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58">
        <v>23289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58">
        <v>1719</v>
      </c>
    </row>
    <row r="68" spans="1:49" s="22" customFormat="1" ht="15" customHeight="1" x14ac:dyDescent="0.25">
      <c r="A68" s="13" t="s">
        <v>52</v>
      </c>
      <c r="B68" s="59">
        <f t="shared" si="11"/>
        <v>44326</v>
      </c>
      <c r="C68" s="59">
        <f t="shared" si="12"/>
        <v>418</v>
      </c>
      <c r="D68" s="13">
        <v>146</v>
      </c>
      <c r="E68" s="13">
        <v>0</v>
      </c>
      <c r="F68" s="13">
        <v>11</v>
      </c>
      <c r="G68" s="13">
        <v>0</v>
      </c>
      <c r="H68" s="13">
        <v>0</v>
      </c>
      <c r="I68" s="13">
        <v>0</v>
      </c>
      <c r="J68" s="13">
        <v>25</v>
      </c>
      <c r="K68" s="13">
        <v>0</v>
      </c>
      <c r="L68" s="13">
        <v>21</v>
      </c>
      <c r="M68" s="13">
        <v>0</v>
      </c>
      <c r="N68" s="13">
        <v>0</v>
      </c>
      <c r="O68" s="13">
        <v>1</v>
      </c>
      <c r="P68" s="13">
        <v>1</v>
      </c>
      <c r="Q68" s="13">
        <v>0</v>
      </c>
      <c r="R68" s="13">
        <v>195</v>
      </c>
      <c r="S68" s="13">
        <v>1</v>
      </c>
      <c r="T68" s="13">
        <v>0</v>
      </c>
      <c r="U68" s="13">
        <v>17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</row>
    <row r="69" spans="1:49" ht="15.75" customHeight="1" x14ac:dyDescent="0.2"/>
    <row r="70" spans="1:49" ht="18.9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9"/>
      <c r="O70" s="9"/>
      <c r="P70" s="9"/>
    </row>
    <row r="71" spans="1:49" ht="15.75" customHeight="1" x14ac:dyDescent="0.2"/>
    <row r="72" spans="1:49" ht="15.75" customHeight="1" x14ac:dyDescent="0.2"/>
    <row r="73" spans="1:49" ht="15.75" customHeight="1" x14ac:dyDescent="0.2"/>
    <row r="74" spans="1:49" ht="15.75" customHeight="1" x14ac:dyDescent="0.2"/>
    <row r="75" spans="1:49" ht="13.5" customHeight="1" x14ac:dyDescent="0.2"/>
    <row r="76" spans="1:49" ht="16.5" customHeight="1" x14ac:dyDescent="0.25">
      <c r="A76" s="49" t="s">
        <v>116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</row>
    <row r="77" spans="1:49" ht="13.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49" ht="38.25" customHeight="1" x14ac:dyDescent="0.2">
      <c r="A78" s="55" t="s">
        <v>118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</row>
    <row r="79" spans="1:49" ht="18.9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9"/>
      <c r="O79" s="9"/>
      <c r="P79" s="9"/>
    </row>
    <row r="80" spans="1:49" s="39" customFormat="1" ht="19.5" customHeight="1" x14ac:dyDescent="0.25">
      <c r="A80" s="47" t="s">
        <v>72</v>
      </c>
      <c r="B80" s="44" t="s">
        <v>71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6"/>
      <c r="N80" s="47" t="s">
        <v>71</v>
      </c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 t="s">
        <v>71</v>
      </c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 t="s">
        <v>71</v>
      </c>
      <c r="AQ80" s="47"/>
      <c r="AR80" s="47"/>
      <c r="AS80" s="47"/>
      <c r="AT80" s="47"/>
      <c r="AU80" s="47"/>
      <c r="AV80" s="47"/>
      <c r="AW80" s="47"/>
    </row>
    <row r="81" spans="1:49" s="39" customFormat="1" ht="19.5" customHeight="1" x14ac:dyDescent="0.25">
      <c r="A81" s="47"/>
      <c r="B81" s="40" t="s">
        <v>57</v>
      </c>
      <c r="C81" s="41"/>
      <c r="D81" s="47" t="s">
        <v>86</v>
      </c>
      <c r="E81" s="47"/>
      <c r="F81" s="47"/>
      <c r="G81" s="47"/>
      <c r="H81" s="47" t="s">
        <v>87</v>
      </c>
      <c r="I81" s="47"/>
      <c r="J81" s="47"/>
      <c r="K81" s="47"/>
      <c r="L81" s="47"/>
      <c r="M81" s="47"/>
      <c r="N81" s="48" t="s">
        <v>95</v>
      </c>
      <c r="O81" s="48"/>
      <c r="P81" s="48"/>
      <c r="Q81" s="48"/>
      <c r="R81" s="40" t="s">
        <v>98</v>
      </c>
      <c r="S81" s="53"/>
      <c r="T81" s="53" t="s">
        <v>99</v>
      </c>
      <c r="U81" s="53"/>
      <c r="V81" s="53" t="s">
        <v>100</v>
      </c>
      <c r="W81" s="53"/>
      <c r="X81" s="53" t="s">
        <v>101</v>
      </c>
      <c r="Y81" s="53"/>
      <c r="Z81" s="53" t="s">
        <v>102</v>
      </c>
      <c r="AA81" s="41"/>
      <c r="AB81" s="40" t="s">
        <v>104</v>
      </c>
      <c r="AC81" s="41"/>
      <c r="AD81" s="40" t="s">
        <v>105</v>
      </c>
      <c r="AE81" s="41"/>
      <c r="AF81" s="40" t="s">
        <v>106</v>
      </c>
      <c r="AG81" s="41"/>
      <c r="AH81" s="40" t="s">
        <v>107</v>
      </c>
      <c r="AI81" s="41"/>
      <c r="AJ81" s="40" t="s">
        <v>108</v>
      </c>
      <c r="AK81" s="41"/>
      <c r="AL81" s="40" t="s">
        <v>109</v>
      </c>
      <c r="AM81" s="41"/>
      <c r="AN81" s="40" t="s">
        <v>110</v>
      </c>
      <c r="AO81" s="41"/>
      <c r="AP81" s="40" t="s">
        <v>111</v>
      </c>
      <c r="AQ81" s="41"/>
      <c r="AR81" s="40" t="s">
        <v>112</v>
      </c>
      <c r="AS81" s="41"/>
      <c r="AT81" s="40" t="s">
        <v>113</v>
      </c>
      <c r="AU81" s="41"/>
      <c r="AV81" s="40" t="s">
        <v>85</v>
      </c>
      <c r="AW81" s="41"/>
    </row>
    <row r="82" spans="1:49" ht="34.5" customHeight="1" x14ac:dyDescent="0.2">
      <c r="A82" s="47"/>
      <c r="B82" s="42"/>
      <c r="C82" s="43"/>
      <c r="D82" s="48" t="s">
        <v>88</v>
      </c>
      <c r="E82" s="48"/>
      <c r="F82" s="48" t="s">
        <v>89</v>
      </c>
      <c r="G82" s="48"/>
      <c r="H82" s="48" t="s">
        <v>90</v>
      </c>
      <c r="I82" s="48"/>
      <c r="J82" s="48" t="s">
        <v>91</v>
      </c>
      <c r="K82" s="48"/>
      <c r="L82" s="48" t="s">
        <v>92</v>
      </c>
      <c r="M82" s="48"/>
      <c r="N82" s="48" t="s">
        <v>96</v>
      </c>
      <c r="O82" s="48"/>
      <c r="P82" s="48" t="s">
        <v>97</v>
      </c>
      <c r="Q82" s="48"/>
      <c r="R82" s="42"/>
      <c r="S82" s="54"/>
      <c r="T82" s="54"/>
      <c r="U82" s="54"/>
      <c r="V82" s="54"/>
      <c r="W82" s="54"/>
      <c r="X82" s="54"/>
      <c r="Y82" s="54"/>
      <c r="Z82" s="54"/>
      <c r="AA82" s="43"/>
      <c r="AB82" s="42"/>
      <c r="AC82" s="43"/>
      <c r="AD82" s="42"/>
      <c r="AE82" s="43"/>
      <c r="AF82" s="42"/>
      <c r="AG82" s="43"/>
      <c r="AH82" s="42"/>
      <c r="AI82" s="43"/>
      <c r="AJ82" s="42"/>
      <c r="AK82" s="43"/>
      <c r="AL82" s="42"/>
      <c r="AM82" s="43"/>
      <c r="AN82" s="42"/>
      <c r="AO82" s="43"/>
      <c r="AP82" s="42"/>
      <c r="AQ82" s="43"/>
      <c r="AR82" s="42"/>
      <c r="AS82" s="43"/>
      <c r="AT82" s="42"/>
      <c r="AU82" s="43"/>
      <c r="AV82" s="42"/>
      <c r="AW82" s="43"/>
    </row>
    <row r="83" spans="1:49" ht="22.5" customHeight="1" x14ac:dyDescent="0.25">
      <c r="A83" s="47"/>
      <c r="B83" s="33" t="s">
        <v>93</v>
      </c>
      <c r="C83" s="33" t="s">
        <v>94</v>
      </c>
      <c r="D83" s="20" t="s">
        <v>93</v>
      </c>
      <c r="E83" s="20" t="s">
        <v>94</v>
      </c>
      <c r="F83" s="20" t="s">
        <v>93</v>
      </c>
      <c r="G83" s="20" t="s">
        <v>94</v>
      </c>
      <c r="H83" s="20" t="s">
        <v>93</v>
      </c>
      <c r="I83" s="20" t="s">
        <v>94</v>
      </c>
      <c r="J83" s="20" t="s">
        <v>93</v>
      </c>
      <c r="K83" s="20" t="s">
        <v>94</v>
      </c>
      <c r="L83" s="20" t="s">
        <v>93</v>
      </c>
      <c r="M83" s="20" t="s">
        <v>94</v>
      </c>
      <c r="N83" s="33" t="s">
        <v>103</v>
      </c>
      <c r="O83" s="33" t="s">
        <v>94</v>
      </c>
      <c r="P83" s="20" t="s">
        <v>103</v>
      </c>
      <c r="Q83" s="20" t="s">
        <v>94</v>
      </c>
      <c r="R83" s="21" t="s">
        <v>103</v>
      </c>
      <c r="S83" s="21" t="s">
        <v>94</v>
      </c>
      <c r="T83" s="21" t="s">
        <v>103</v>
      </c>
      <c r="U83" s="21" t="s">
        <v>94</v>
      </c>
      <c r="V83" s="21" t="s">
        <v>103</v>
      </c>
      <c r="W83" s="21" t="s">
        <v>94</v>
      </c>
      <c r="X83" s="21" t="s">
        <v>103</v>
      </c>
      <c r="Y83" s="21" t="s">
        <v>94</v>
      </c>
      <c r="Z83" s="21" t="s">
        <v>103</v>
      </c>
      <c r="AA83" s="21" t="s">
        <v>94</v>
      </c>
      <c r="AB83" s="33" t="s">
        <v>103</v>
      </c>
      <c r="AC83" s="33" t="s">
        <v>94</v>
      </c>
      <c r="AD83" s="20" t="s">
        <v>103</v>
      </c>
      <c r="AE83" s="20" t="s">
        <v>94</v>
      </c>
      <c r="AF83" s="20" t="s">
        <v>103</v>
      </c>
      <c r="AG83" s="20" t="s">
        <v>94</v>
      </c>
      <c r="AH83" s="20" t="s">
        <v>103</v>
      </c>
      <c r="AI83" s="20" t="s">
        <v>94</v>
      </c>
      <c r="AJ83" s="20" t="s">
        <v>103</v>
      </c>
      <c r="AK83" s="20" t="s">
        <v>94</v>
      </c>
      <c r="AL83" s="20" t="s">
        <v>103</v>
      </c>
      <c r="AM83" s="20" t="s">
        <v>94</v>
      </c>
      <c r="AN83" s="20" t="s">
        <v>103</v>
      </c>
      <c r="AO83" s="20" t="s">
        <v>94</v>
      </c>
      <c r="AP83" s="33" t="s">
        <v>103</v>
      </c>
      <c r="AQ83" s="33" t="s">
        <v>94</v>
      </c>
      <c r="AR83" s="20" t="s">
        <v>103</v>
      </c>
      <c r="AS83" s="20" t="s">
        <v>94</v>
      </c>
      <c r="AT83" s="20" t="s">
        <v>103</v>
      </c>
      <c r="AU83" s="20" t="s">
        <v>94</v>
      </c>
      <c r="AV83" s="20" t="s">
        <v>103</v>
      </c>
      <c r="AW83" s="20" t="s">
        <v>94</v>
      </c>
    </row>
    <row r="84" spans="1:49" s="22" customFormat="1" ht="15" customHeight="1" x14ac:dyDescent="0.25">
      <c r="A84" s="25"/>
      <c r="B84" s="52"/>
      <c r="C84" s="52"/>
      <c r="E84" s="26"/>
      <c r="F84" s="26"/>
      <c r="G84" s="26"/>
      <c r="H84" s="26"/>
      <c r="I84" s="26"/>
      <c r="J84" s="26"/>
      <c r="K84" s="26"/>
      <c r="L84" s="26"/>
      <c r="M84" s="26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31"/>
      <c r="AN84" s="31"/>
      <c r="AO84" s="31"/>
      <c r="AP84" s="28"/>
      <c r="AQ84" s="28"/>
      <c r="AR84" s="28"/>
      <c r="AS84" s="28"/>
      <c r="AT84" s="28"/>
      <c r="AU84" s="28"/>
      <c r="AV84" s="28"/>
      <c r="AW84" s="28"/>
    </row>
    <row r="85" spans="1:49" s="30" customFormat="1" ht="15" customHeight="1" x14ac:dyDescent="0.25">
      <c r="A85" s="11" t="s">
        <v>2</v>
      </c>
      <c r="B85" s="60">
        <f t="shared" ref="B85:M85" si="13">SUM(B87,B93,B126)</f>
        <v>6222955</v>
      </c>
      <c r="C85" s="60">
        <f t="shared" si="13"/>
        <v>8011602</v>
      </c>
      <c r="D85" s="60">
        <f t="shared" si="13"/>
        <v>186672</v>
      </c>
      <c r="E85" s="60">
        <f t="shared" si="13"/>
        <v>236372</v>
      </c>
      <c r="F85" s="60">
        <f t="shared" si="13"/>
        <v>150716</v>
      </c>
      <c r="G85" s="60">
        <f t="shared" si="13"/>
        <v>29350</v>
      </c>
      <c r="H85" s="60">
        <f t="shared" si="13"/>
        <v>263733</v>
      </c>
      <c r="I85" s="60">
        <f t="shared" si="13"/>
        <v>243390</v>
      </c>
      <c r="J85" s="60">
        <f t="shared" si="13"/>
        <v>30553</v>
      </c>
      <c r="K85" s="60">
        <f t="shared" si="13"/>
        <v>19265</v>
      </c>
      <c r="L85" s="60">
        <f t="shared" si="13"/>
        <v>33274</v>
      </c>
      <c r="M85" s="60">
        <f t="shared" si="13"/>
        <v>29507</v>
      </c>
      <c r="N85" s="60">
        <f t="shared" ref="N85:AA85" si="14">SUM(N87,N93,N126)</f>
        <v>133885</v>
      </c>
      <c r="O85" s="60">
        <f t="shared" si="14"/>
        <v>74514</v>
      </c>
      <c r="P85" s="60">
        <f t="shared" si="14"/>
        <v>124294</v>
      </c>
      <c r="Q85" s="60">
        <f t="shared" si="14"/>
        <v>88272</v>
      </c>
      <c r="R85" s="60">
        <f t="shared" si="14"/>
        <v>1372222</v>
      </c>
      <c r="S85" s="60">
        <f t="shared" si="14"/>
        <v>1547345</v>
      </c>
      <c r="T85" s="60">
        <f t="shared" si="14"/>
        <v>1786326</v>
      </c>
      <c r="U85" s="60">
        <f t="shared" si="14"/>
        <v>3004480</v>
      </c>
      <c r="V85" s="60">
        <f t="shared" si="14"/>
        <v>1057353</v>
      </c>
      <c r="W85" s="60">
        <f t="shared" si="14"/>
        <v>1669846</v>
      </c>
      <c r="X85" s="60">
        <f t="shared" si="14"/>
        <v>74643</v>
      </c>
      <c r="Y85" s="60">
        <f t="shared" si="14"/>
        <v>21398</v>
      </c>
      <c r="Z85" s="60">
        <f t="shared" si="14"/>
        <v>67802</v>
      </c>
      <c r="AA85" s="60">
        <f t="shared" si="14"/>
        <v>41250</v>
      </c>
      <c r="AB85" s="57">
        <f t="shared" ref="AB85:AO85" si="15">SUM(AB87,AB93,AB126)</f>
        <v>65567</v>
      </c>
      <c r="AC85" s="57">
        <f t="shared" si="15"/>
        <v>40273</v>
      </c>
      <c r="AD85" s="56">
        <f t="shared" si="15"/>
        <v>25981</v>
      </c>
      <c r="AE85" s="56">
        <f t="shared" si="15"/>
        <v>15047</v>
      </c>
      <c r="AF85" s="56">
        <f t="shared" si="15"/>
        <v>36919</v>
      </c>
      <c r="AG85" s="56">
        <f t="shared" si="15"/>
        <v>7824</v>
      </c>
      <c r="AH85" s="56">
        <f t="shared" si="15"/>
        <v>507956</v>
      </c>
      <c r="AI85" s="56">
        <f t="shared" si="15"/>
        <v>627986</v>
      </c>
      <c r="AJ85" s="56">
        <f t="shared" si="15"/>
        <v>36995</v>
      </c>
      <c r="AK85" s="56">
        <f t="shared" si="15"/>
        <v>27563</v>
      </c>
      <c r="AL85" s="56">
        <f t="shared" si="15"/>
        <v>33592</v>
      </c>
      <c r="AM85" s="56">
        <f t="shared" si="15"/>
        <v>83062</v>
      </c>
      <c r="AN85" s="56">
        <f t="shared" si="15"/>
        <v>7542</v>
      </c>
      <c r="AO85" s="56">
        <f t="shared" si="15"/>
        <v>7482</v>
      </c>
      <c r="AP85" s="56">
        <f t="shared" ref="AP85:AW85" si="16">SUM(AP87,AP93,AP126)</f>
        <v>12207</v>
      </c>
      <c r="AQ85" s="56">
        <f t="shared" si="16"/>
        <v>0</v>
      </c>
      <c r="AR85" s="56">
        <f t="shared" si="16"/>
        <v>3787</v>
      </c>
      <c r="AS85" s="56">
        <f t="shared" si="16"/>
        <v>0</v>
      </c>
      <c r="AT85" s="56">
        <f t="shared" si="16"/>
        <v>20567</v>
      </c>
      <c r="AU85" s="56">
        <f t="shared" si="16"/>
        <v>0</v>
      </c>
      <c r="AV85" s="56">
        <f t="shared" si="16"/>
        <v>190369</v>
      </c>
      <c r="AW85" s="56">
        <f t="shared" si="16"/>
        <v>197376</v>
      </c>
    </row>
    <row r="86" spans="1:49" s="22" customFormat="1" ht="15" customHeight="1" x14ac:dyDescent="0.25">
      <c r="A86" s="12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2"/>
      <c r="Q86" s="62"/>
      <c r="R86" s="30"/>
      <c r="S86" s="30"/>
      <c r="T86" s="30"/>
      <c r="U86" s="30"/>
      <c r="V86" s="30"/>
      <c r="W86" s="30"/>
      <c r="X86" s="30"/>
      <c r="Y86" s="30"/>
      <c r="Z86" s="30"/>
      <c r="AA86" s="30"/>
    </row>
    <row r="87" spans="1:49" s="22" customFormat="1" ht="15" customHeight="1" x14ac:dyDescent="0.25">
      <c r="A87" s="11" t="s">
        <v>3</v>
      </c>
      <c r="B87" s="28">
        <f>SUM(B88:B91)</f>
        <v>1429667</v>
      </c>
      <c r="C87" s="28">
        <f t="shared" ref="C87:AW87" si="17">SUM(C88:C91)</f>
        <v>2008918</v>
      </c>
      <c r="D87" s="28">
        <f t="shared" si="17"/>
        <v>60018</v>
      </c>
      <c r="E87" s="28">
        <f t="shared" si="17"/>
        <v>61480</v>
      </c>
      <c r="F87" s="28">
        <f t="shared" si="17"/>
        <v>46841</v>
      </c>
      <c r="G87" s="28">
        <f t="shared" si="17"/>
        <v>9694</v>
      </c>
      <c r="H87" s="28">
        <f t="shared" si="17"/>
        <v>66528</v>
      </c>
      <c r="I87" s="28">
        <f t="shared" si="17"/>
        <v>62302</v>
      </c>
      <c r="J87" s="28">
        <f t="shared" si="17"/>
        <v>9769</v>
      </c>
      <c r="K87" s="28">
        <f t="shared" si="17"/>
        <v>1821</v>
      </c>
      <c r="L87" s="28">
        <f t="shared" si="17"/>
        <v>11443</v>
      </c>
      <c r="M87" s="28">
        <f t="shared" si="17"/>
        <v>3181</v>
      </c>
      <c r="N87" s="28">
        <f t="shared" si="17"/>
        <v>39820</v>
      </c>
      <c r="O87" s="28">
        <f t="shared" si="17"/>
        <v>21307</v>
      </c>
      <c r="P87" s="28">
        <f t="shared" si="17"/>
        <v>34723</v>
      </c>
      <c r="Q87" s="28">
        <f t="shared" si="17"/>
        <v>12732</v>
      </c>
      <c r="R87" s="28">
        <f t="shared" si="17"/>
        <v>300817</v>
      </c>
      <c r="S87" s="28">
        <f t="shared" si="17"/>
        <v>366109</v>
      </c>
      <c r="T87" s="28">
        <f t="shared" si="17"/>
        <v>395712</v>
      </c>
      <c r="U87" s="28">
        <f t="shared" si="17"/>
        <v>698735</v>
      </c>
      <c r="V87" s="28">
        <f t="shared" si="17"/>
        <v>309812</v>
      </c>
      <c r="W87" s="28">
        <f t="shared" si="17"/>
        <v>529846</v>
      </c>
      <c r="X87" s="28">
        <f t="shared" si="17"/>
        <v>14525</v>
      </c>
      <c r="Y87" s="28">
        <f t="shared" si="17"/>
        <v>1114</v>
      </c>
      <c r="Z87" s="28">
        <f t="shared" si="17"/>
        <v>5874</v>
      </c>
      <c r="AA87" s="28">
        <f t="shared" si="17"/>
        <v>9138</v>
      </c>
      <c r="AB87" s="28">
        <f t="shared" si="17"/>
        <v>4611</v>
      </c>
      <c r="AC87" s="28">
        <f t="shared" si="17"/>
        <v>8563</v>
      </c>
      <c r="AD87" s="28">
        <f t="shared" si="17"/>
        <v>2383</v>
      </c>
      <c r="AE87" s="28">
        <f t="shared" si="17"/>
        <v>3275</v>
      </c>
      <c r="AF87" s="28">
        <f t="shared" si="17"/>
        <v>2564</v>
      </c>
      <c r="AG87" s="28">
        <f t="shared" si="17"/>
        <v>107</v>
      </c>
      <c r="AH87" s="28">
        <f t="shared" si="17"/>
        <v>67452</v>
      </c>
      <c r="AI87" s="28">
        <f t="shared" si="17"/>
        <v>129605</v>
      </c>
      <c r="AJ87" s="28">
        <f t="shared" si="17"/>
        <v>14220</v>
      </c>
      <c r="AK87" s="28">
        <f t="shared" si="17"/>
        <v>8538</v>
      </c>
      <c r="AL87" s="28">
        <f t="shared" si="17"/>
        <v>4439</v>
      </c>
      <c r="AM87" s="28">
        <f t="shared" si="17"/>
        <v>17342</v>
      </c>
      <c r="AN87" s="28">
        <f t="shared" si="17"/>
        <v>2700</v>
      </c>
      <c r="AO87" s="28">
        <f t="shared" si="17"/>
        <v>1984</v>
      </c>
      <c r="AP87" s="28">
        <f t="shared" si="17"/>
        <v>3316</v>
      </c>
      <c r="AQ87" s="28">
        <f t="shared" si="17"/>
        <v>0</v>
      </c>
      <c r="AR87" s="28">
        <f t="shared" si="17"/>
        <v>14</v>
      </c>
      <c r="AS87" s="28">
        <f t="shared" si="17"/>
        <v>0</v>
      </c>
      <c r="AT87" s="28">
        <f t="shared" si="17"/>
        <v>332</v>
      </c>
      <c r="AU87" s="28">
        <f t="shared" si="17"/>
        <v>0</v>
      </c>
      <c r="AV87" s="28">
        <f t="shared" si="17"/>
        <v>31754</v>
      </c>
      <c r="AW87" s="28">
        <f t="shared" si="17"/>
        <v>62045</v>
      </c>
    </row>
    <row r="88" spans="1:49" s="22" customFormat="1" ht="15" customHeight="1" x14ac:dyDescent="0.25">
      <c r="A88" s="12" t="s">
        <v>4</v>
      </c>
      <c r="B88" s="28">
        <f t="shared" ref="B88:C91" si="18">SUM(D88,F88,H88,J88,L88,N88,P88,R88,T88,V88,X88,Z88,AB88,AD88,AF88,AH88,AJ88,AL88,AN88,AP88,AR88,AT88,AV88)</f>
        <v>371476</v>
      </c>
      <c r="C88" s="28">
        <f t="shared" si="18"/>
        <v>439413</v>
      </c>
      <c r="D88" s="58">
        <v>9706</v>
      </c>
      <c r="E88" s="58">
        <v>18229</v>
      </c>
      <c r="F88" s="58">
        <v>7270</v>
      </c>
      <c r="G88" s="58">
        <v>2510</v>
      </c>
      <c r="H88" s="58">
        <v>12814</v>
      </c>
      <c r="I88" s="58">
        <v>18082</v>
      </c>
      <c r="J88" s="12">
        <v>50</v>
      </c>
      <c r="K88" s="12">
        <v>424</v>
      </c>
      <c r="L88" s="12">
        <v>53</v>
      </c>
      <c r="M88" s="12">
        <v>321</v>
      </c>
      <c r="N88" s="58">
        <v>11901</v>
      </c>
      <c r="O88" s="58">
        <v>8089</v>
      </c>
      <c r="P88" s="58">
        <v>5176</v>
      </c>
      <c r="Q88" s="58">
        <v>6140</v>
      </c>
      <c r="R88" s="58">
        <v>100353</v>
      </c>
      <c r="S88" s="58">
        <v>117030</v>
      </c>
      <c r="T88" s="58">
        <v>107476</v>
      </c>
      <c r="U88" s="58">
        <v>134695</v>
      </c>
      <c r="V88" s="58">
        <v>43076</v>
      </c>
      <c r="W88" s="58">
        <v>49415</v>
      </c>
      <c r="X88" s="58">
        <v>1101</v>
      </c>
      <c r="Y88" s="12">
        <v>883</v>
      </c>
      <c r="Z88" s="58">
        <v>4106</v>
      </c>
      <c r="AA88" s="58">
        <v>8253</v>
      </c>
      <c r="AB88" s="58">
        <v>3679</v>
      </c>
      <c r="AC88" s="58">
        <v>8298</v>
      </c>
      <c r="AD88" s="58">
        <v>2320</v>
      </c>
      <c r="AE88" s="58">
        <v>3257</v>
      </c>
      <c r="AF88" s="12">
        <v>110</v>
      </c>
      <c r="AG88" s="12">
        <v>0</v>
      </c>
      <c r="AH88" s="58">
        <v>26268</v>
      </c>
      <c r="AI88" s="58">
        <v>30381</v>
      </c>
      <c r="AJ88" s="58">
        <v>9700</v>
      </c>
      <c r="AK88" s="58">
        <v>6922</v>
      </c>
      <c r="AL88" s="58">
        <v>1897</v>
      </c>
      <c r="AM88" s="58">
        <v>4281</v>
      </c>
      <c r="AN88" s="58">
        <v>2443</v>
      </c>
      <c r="AO88" s="58">
        <v>1815</v>
      </c>
      <c r="AP88" s="12">
        <v>730</v>
      </c>
      <c r="AQ88" s="12">
        <v>0</v>
      </c>
      <c r="AR88" s="12">
        <v>14</v>
      </c>
      <c r="AS88" s="12">
        <v>0</v>
      </c>
      <c r="AT88" s="12">
        <v>332</v>
      </c>
      <c r="AU88" s="12">
        <v>0</v>
      </c>
      <c r="AV88" s="58">
        <v>20901</v>
      </c>
      <c r="AW88" s="58">
        <v>20388</v>
      </c>
    </row>
    <row r="89" spans="1:49" s="22" customFormat="1" ht="15" customHeight="1" x14ac:dyDescent="0.25">
      <c r="A89" s="12" t="s">
        <v>5</v>
      </c>
      <c r="B89" s="28">
        <f t="shared" si="18"/>
        <v>248991</v>
      </c>
      <c r="C89" s="28">
        <f t="shared" si="18"/>
        <v>727827</v>
      </c>
      <c r="D89" s="58">
        <v>9212</v>
      </c>
      <c r="E89" s="58">
        <v>12202</v>
      </c>
      <c r="F89" s="58">
        <v>5299</v>
      </c>
      <c r="G89" s="58">
        <v>3493</v>
      </c>
      <c r="H89" s="58">
        <v>10382</v>
      </c>
      <c r="I89" s="58">
        <v>15857</v>
      </c>
      <c r="J89" s="12">
        <v>781</v>
      </c>
      <c r="K89" s="58">
        <v>1375</v>
      </c>
      <c r="L89" s="58">
        <v>1746</v>
      </c>
      <c r="M89" s="58">
        <v>2770</v>
      </c>
      <c r="N89" s="58">
        <v>6808</v>
      </c>
      <c r="O89" s="58">
        <v>5290</v>
      </c>
      <c r="P89" s="58">
        <v>4378</v>
      </c>
      <c r="Q89" s="12">
        <v>885</v>
      </c>
      <c r="R89" s="58">
        <v>56912</v>
      </c>
      <c r="S89" s="58">
        <v>106796</v>
      </c>
      <c r="T89" s="58">
        <v>66944</v>
      </c>
      <c r="U89" s="58">
        <v>278930</v>
      </c>
      <c r="V89" s="58">
        <v>60856</v>
      </c>
      <c r="W89" s="58">
        <v>267159</v>
      </c>
      <c r="X89" s="58">
        <v>1826</v>
      </c>
      <c r="Y89" s="12">
        <v>44</v>
      </c>
      <c r="Z89" s="58">
        <v>1421</v>
      </c>
      <c r="AA89" s="12">
        <v>316</v>
      </c>
      <c r="AB89" s="12">
        <v>838</v>
      </c>
      <c r="AC89" s="12">
        <v>182</v>
      </c>
      <c r="AD89" s="12">
        <v>60</v>
      </c>
      <c r="AE89" s="12">
        <v>15</v>
      </c>
      <c r="AF89" s="58">
        <v>1218</v>
      </c>
      <c r="AG89" s="12">
        <v>0</v>
      </c>
      <c r="AH89" s="58">
        <v>16276</v>
      </c>
      <c r="AI89" s="58">
        <v>32085</v>
      </c>
      <c r="AJ89" s="58">
        <v>2730</v>
      </c>
      <c r="AK89" s="12">
        <v>310</v>
      </c>
      <c r="AL89" s="12">
        <v>0</v>
      </c>
      <c r="AM89" s="12">
        <v>0</v>
      </c>
      <c r="AN89" s="12">
        <v>0</v>
      </c>
      <c r="AO89" s="12">
        <v>0</v>
      </c>
      <c r="AP89" s="58">
        <v>1304</v>
      </c>
      <c r="AQ89" s="12">
        <v>0</v>
      </c>
      <c r="AR89" s="12">
        <v>0</v>
      </c>
      <c r="AS89" s="12">
        <v>0</v>
      </c>
      <c r="AT89" s="12">
        <v>0</v>
      </c>
      <c r="AU89" s="12">
        <v>0</v>
      </c>
      <c r="AV89" s="12">
        <v>0</v>
      </c>
      <c r="AW89" s="12">
        <v>118</v>
      </c>
    </row>
    <row r="90" spans="1:49" s="22" customFormat="1" ht="15" customHeight="1" x14ac:dyDescent="0.25">
      <c r="A90" s="12" t="s">
        <v>6</v>
      </c>
      <c r="B90" s="28">
        <f t="shared" si="18"/>
        <v>608592</v>
      </c>
      <c r="C90" s="28">
        <f t="shared" si="18"/>
        <v>638172</v>
      </c>
      <c r="D90" s="58">
        <v>28954</v>
      </c>
      <c r="E90" s="58">
        <v>21479</v>
      </c>
      <c r="F90" s="58">
        <v>25531</v>
      </c>
      <c r="G90" s="58">
        <v>2674</v>
      </c>
      <c r="H90" s="58">
        <v>31363</v>
      </c>
      <c r="I90" s="58">
        <v>16773</v>
      </c>
      <c r="J90" s="58">
        <v>5999</v>
      </c>
      <c r="K90" s="12">
        <v>22</v>
      </c>
      <c r="L90" s="58">
        <v>4724</v>
      </c>
      <c r="M90" s="12">
        <v>90</v>
      </c>
      <c r="N90" s="58">
        <v>10799</v>
      </c>
      <c r="O90" s="58">
        <v>4583</v>
      </c>
      <c r="P90" s="58">
        <v>18455</v>
      </c>
      <c r="Q90" s="58">
        <v>3739</v>
      </c>
      <c r="R90" s="58">
        <v>105636</v>
      </c>
      <c r="S90" s="58">
        <v>95855</v>
      </c>
      <c r="T90" s="58">
        <v>167327</v>
      </c>
      <c r="U90" s="58">
        <v>200136</v>
      </c>
      <c r="V90" s="58">
        <v>177422</v>
      </c>
      <c r="W90" s="58">
        <v>176022</v>
      </c>
      <c r="X90" s="58">
        <v>7804</v>
      </c>
      <c r="Y90" s="12">
        <v>19</v>
      </c>
      <c r="Z90" s="12">
        <v>77</v>
      </c>
      <c r="AA90" s="12">
        <v>490</v>
      </c>
      <c r="AB90" s="12">
        <v>8</v>
      </c>
      <c r="AC90" s="12">
        <v>74</v>
      </c>
      <c r="AD90" s="12">
        <v>0</v>
      </c>
      <c r="AE90" s="12">
        <v>3</v>
      </c>
      <c r="AF90" s="12">
        <v>308</v>
      </c>
      <c r="AG90" s="12">
        <v>107</v>
      </c>
      <c r="AH90" s="58">
        <v>15530</v>
      </c>
      <c r="AI90" s="58">
        <v>61402</v>
      </c>
      <c r="AJ90" s="12">
        <v>38</v>
      </c>
      <c r="AK90" s="12">
        <v>914</v>
      </c>
      <c r="AL90" s="58">
        <v>1474</v>
      </c>
      <c r="AM90" s="58">
        <v>12909</v>
      </c>
      <c r="AN90" s="12">
        <v>32</v>
      </c>
      <c r="AO90" s="12">
        <v>131</v>
      </c>
      <c r="AP90" s="58">
        <v>1279</v>
      </c>
      <c r="AQ90" s="12">
        <v>0</v>
      </c>
      <c r="AR90" s="12">
        <v>0</v>
      </c>
      <c r="AS90" s="12">
        <v>0</v>
      </c>
      <c r="AT90" s="12">
        <v>0</v>
      </c>
      <c r="AU90" s="12">
        <v>0</v>
      </c>
      <c r="AV90" s="58">
        <v>5832</v>
      </c>
      <c r="AW90" s="58">
        <v>40750</v>
      </c>
    </row>
    <row r="91" spans="1:49" s="22" customFormat="1" ht="15" customHeight="1" x14ac:dyDescent="0.25">
      <c r="A91" s="12" t="s">
        <v>7</v>
      </c>
      <c r="B91" s="28">
        <f t="shared" si="18"/>
        <v>200608</v>
      </c>
      <c r="C91" s="28">
        <f t="shared" si="18"/>
        <v>203506</v>
      </c>
      <c r="D91" s="58">
        <v>12146</v>
      </c>
      <c r="E91" s="58">
        <v>9570</v>
      </c>
      <c r="F91" s="58">
        <v>8741</v>
      </c>
      <c r="G91" s="58">
        <v>1017</v>
      </c>
      <c r="H91" s="58">
        <v>11969</v>
      </c>
      <c r="I91" s="58">
        <v>11590</v>
      </c>
      <c r="J91" s="58">
        <v>2939</v>
      </c>
      <c r="K91" s="12">
        <v>0</v>
      </c>
      <c r="L91" s="58">
        <v>4920</v>
      </c>
      <c r="M91" s="12">
        <v>0</v>
      </c>
      <c r="N91" s="58">
        <v>10312</v>
      </c>
      <c r="O91" s="58">
        <v>3345</v>
      </c>
      <c r="P91" s="58">
        <v>6714</v>
      </c>
      <c r="Q91" s="58">
        <v>1968</v>
      </c>
      <c r="R91" s="58">
        <v>37916</v>
      </c>
      <c r="S91" s="58">
        <v>46428</v>
      </c>
      <c r="T91" s="58">
        <v>53965</v>
      </c>
      <c r="U91" s="58">
        <v>84974</v>
      </c>
      <c r="V91" s="58">
        <v>28458</v>
      </c>
      <c r="W91" s="58">
        <v>37250</v>
      </c>
      <c r="X91" s="58">
        <v>3794</v>
      </c>
      <c r="Y91" s="12">
        <v>168</v>
      </c>
      <c r="Z91" s="12">
        <v>270</v>
      </c>
      <c r="AA91" s="12">
        <v>79</v>
      </c>
      <c r="AB91" s="12">
        <v>86</v>
      </c>
      <c r="AC91" s="12">
        <v>9</v>
      </c>
      <c r="AD91" s="12">
        <v>3</v>
      </c>
      <c r="AE91" s="12">
        <v>0</v>
      </c>
      <c r="AF91" s="12">
        <v>928</v>
      </c>
      <c r="AG91" s="12">
        <v>0</v>
      </c>
      <c r="AH91" s="58">
        <v>9378</v>
      </c>
      <c r="AI91" s="58">
        <v>5737</v>
      </c>
      <c r="AJ91" s="58">
        <v>1752</v>
      </c>
      <c r="AK91" s="12">
        <v>392</v>
      </c>
      <c r="AL91" s="58">
        <v>1068</v>
      </c>
      <c r="AM91" s="12">
        <v>152</v>
      </c>
      <c r="AN91" s="12">
        <v>225</v>
      </c>
      <c r="AO91" s="12">
        <v>38</v>
      </c>
      <c r="AP91" s="12">
        <v>3</v>
      </c>
      <c r="AQ91" s="12">
        <v>0</v>
      </c>
      <c r="AR91" s="12">
        <v>0</v>
      </c>
      <c r="AS91" s="12">
        <v>0</v>
      </c>
      <c r="AT91" s="12">
        <v>0</v>
      </c>
      <c r="AU91" s="12">
        <v>0</v>
      </c>
      <c r="AV91" s="58">
        <v>5021</v>
      </c>
      <c r="AW91" s="12">
        <v>789</v>
      </c>
    </row>
    <row r="92" spans="1:49" s="22" customFormat="1" ht="15" customHeight="1" x14ac:dyDescent="0.25">
      <c r="A92" s="12"/>
      <c r="B92" s="61"/>
      <c r="C92" s="61"/>
      <c r="D92" s="61"/>
      <c r="E92" s="28"/>
      <c r="F92" s="28"/>
      <c r="G92" s="28"/>
      <c r="H92" s="28"/>
      <c r="I92" s="28"/>
      <c r="J92" s="28"/>
      <c r="K92" s="28"/>
      <c r="L92" s="28"/>
      <c r="M92" s="28"/>
      <c r="N92" s="61"/>
      <c r="O92" s="61"/>
      <c r="P92" s="61"/>
      <c r="Q92" s="28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</row>
    <row r="93" spans="1:49" s="22" customFormat="1" ht="15" customHeight="1" x14ac:dyDescent="0.25">
      <c r="A93" s="11" t="s">
        <v>8</v>
      </c>
      <c r="B93" s="28">
        <f t="shared" ref="B93:M93" si="19">SUM(B94:B124)</f>
        <v>4402045</v>
      </c>
      <c r="C93" s="28">
        <f t="shared" si="19"/>
        <v>5717000</v>
      </c>
      <c r="D93" s="60">
        <f t="shared" si="19"/>
        <v>112245</v>
      </c>
      <c r="E93" s="60">
        <f t="shared" si="19"/>
        <v>156352</v>
      </c>
      <c r="F93" s="60">
        <f t="shared" si="19"/>
        <v>74142</v>
      </c>
      <c r="G93" s="60">
        <f t="shared" si="19"/>
        <v>19392</v>
      </c>
      <c r="H93" s="60">
        <f t="shared" si="19"/>
        <v>187872</v>
      </c>
      <c r="I93" s="60">
        <f t="shared" si="19"/>
        <v>175082</v>
      </c>
      <c r="J93" s="60">
        <f t="shared" si="19"/>
        <v>17024</v>
      </c>
      <c r="K93" s="60">
        <f t="shared" si="19"/>
        <v>12169</v>
      </c>
      <c r="L93" s="60">
        <f t="shared" si="19"/>
        <v>17122</v>
      </c>
      <c r="M93" s="60">
        <f t="shared" si="19"/>
        <v>18876</v>
      </c>
      <c r="N93" s="60">
        <f>SUM(N94:N124)</f>
        <v>89808</v>
      </c>
      <c r="O93" s="60">
        <f t="shared" ref="O93:AA93" si="20">SUM(O94:O124)</f>
        <v>51702</v>
      </c>
      <c r="P93" s="60">
        <f t="shared" si="20"/>
        <v>69782</v>
      </c>
      <c r="Q93" s="60">
        <f t="shared" si="20"/>
        <v>57699</v>
      </c>
      <c r="R93" s="60">
        <f t="shared" si="20"/>
        <v>950644</v>
      </c>
      <c r="S93" s="60">
        <f t="shared" si="20"/>
        <v>1138826</v>
      </c>
      <c r="T93" s="60">
        <f t="shared" si="20"/>
        <v>1350744</v>
      </c>
      <c r="U93" s="60">
        <f t="shared" si="20"/>
        <v>2260887</v>
      </c>
      <c r="V93" s="60">
        <f t="shared" si="20"/>
        <v>743755</v>
      </c>
      <c r="W93" s="60">
        <f t="shared" si="20"/>
        <v>1132750</v>
      </c>
      <c r="X93" s="60">
        <f t="shared" si="20"/>
        <v>47562</v>
      </c>
      <c r="Y93" s="60">
        <f t="shared" si="20"/>
        <v>15585</v>
      </c>
      <c r="Z93" s="60">
        <f t="shared" si="20"/>
        <v>61310</v>
      </c>
      <c r="AA93" s="60">
        <f t="shared" si="20"/>
        <v>30325</v>
      </c>
      <c r="AB93" s="57">
        <f>SUM(AB94:AB124)</f>
        <v>60340</v>
      </c>
      <c r="AC93" s="57">
        <f t="shared" ref="AC93:AO93" si="21">SUM(AC94:AC124)</f>
        <v>29992</v>
      </c>
      <c r="AD93" s="56">
        <f t="shared" si="21"/>
        <v>22932</v>
      </c>
      <c r="AE93" s="56">
        <f t="shared" si="21"/>
        <v>10775</v>
      </c>
      <c r="AF93" s="56">
        <f t="shared" si="21"/>
        <v>22550</v>
      </c>
      <c r="AG93" s="56">
        <f t="shared" si="21"/>
        <v>4078</v>
      </c>
      <c r="AH93" s="56">
        <f t="shared" si="21"/>
        <v>338246</v>
      </c>
      <c r="AI93" s="56">
        <f t="shared" si="21"/>
        <v>395079</v>
      </c>
      <c r="AJ93" s="56">
        <f t="shared" si="21"/>
        <v>21206</v>
      </c>
      <c r="AK93" s="56">
        <f t="shared" si="21"/>
        <v>16701</v>
      </c>
      <c r="AL93" s="56">
        <f t="shared" si="21"/>
        <v>23158</v>
      </c>
      <c r="AM93" s="56">
        <f t="shared" si="21"/>
        <v>57230</v>
      </c>
      <c r="AN93" s="56">
        <f t="shared" si="21"/>
        <v>4222</v>
      </c>
      <c r="AO93" s="56">
        <f t="shared" si="21"/>
        <v>4328</v>
      </c>
      <c r="AP93" s="56">
        <f>SUM(AP94:AP124)</f>
        <v>8891</v>
      </c>
      <c r="AQ93" s="56">
        <f t="shared" ref="AQ93:AW93" si="22">SUM(AQ94:AQ124)</f>
        <v>0</v>
      </c>
      <c r="AR93" s="56">
        <f t="shared" si="22"/>
        <v>3773</v>
      </c>
      <c r="AS93" s="56">
        <f t="shared" si="22"/>
        <v>0</v>
      </c>
      <c r="AT93" s="56">
        <f t="shared" si="22"/>
        <v>20235</v>
      </c>
      <c r="AU93" s="56">
        <f t="shared" si="22"/>
        <v>0</v>
      </c>
      <c r="AV93" s="56">
        <f t="shared" si="22"/>
        <v>154482</v>
      </c>
      <c r="AW93" s="56">
        <f t="shared" si="22"/>
        <v>129172</v>
      </c>
    </row>
    <row r="94" spans="1:49" s="22" customFormat="1" ht="15" customHeight="1" x14ac:dyDescent="0.25">
      <c r="A94" s="12" t="s">
        <v>9</v>
      </c>
      <c r="B94" s="28">
        <f t="shared" ref="B94:B124" si="23">SUM(D94,F94,H94,J94,L94,N94,P94,R94,T94,V94,X94,Z94,AB94,AD94,AF94,AH94,AJ94,AL94,AN94,AP94,AR94,AT94,AV94)</f>
        <v>100801</v>
      </c>
      <c r="C94" s="28">
        <f t="shared" ref="C94:C124" si="24">SUM(E94,G94,I94,K94,M94,O94,Q94,S94,U94,W94,Y94,AA94,AC94,AE94,AG94,AI94,AK94,AM94,AO94,AQ94,AS94,AU94,AW94)</f>
        <v>80617</v>
      </c>
      <c r="D94" s="58">
        <v>1890</v>
      </c>
      <c r="E94" s="58">
        <v>2467</v>
      </c>
      <c r="F94" s="58">
        <v>1541</v>
      </c>
      <c r="G94" s="58">
        <v>1262</v>
      </c>
      <c r="H94" s="58">
        <v>4462</v>
      </c>
      <c r="I94" s="58">
        <v>2794</v>
      </c>
      <c r="J94" s="12">
        <v>940</v>
      </c>
      <c r="K94" s="12">
        <v>47</v>
      </c>
      <c r="L94" s="12">
        <v>815</v>
      </c>
      <c r="M94" s="12">
        <v>38</v>
      </c>
      <c r="N94" s="12">
        <v>633</v>
      </c>
      <c r="O94" s="12">
        <v>360</v>
      </c>
      <c r="P94" s="12">
        <v>345</v>
      </c>
      <c r="Q94" s="12">
        <v>329</v>
      </c>
      <c r="R94" s="58">
        <v>19184</v>
      </c>
      <c r="S94" s="58">
        <v>11152</v>
      </c>
      <c r="T94" s="58">
        <v>50993</v>
      </c>
      <c r="U94" s="58">
        <v>32737</v>
      </c>
      <c r="V94" s="58">
        <v>10112</v>
      </c>
      <c r="W94" s="58">
        <v>25043</v>
      </c>
      <c r="X94" s="12">
        <v>632</v>
      </c>
      <c r="Y94" s="12">
        <v>158</v>
      </c>
      <c r="Z94" s="58">
        <v>1896</v>
      </c>
      <c r="AA94" s="58">
        <v>1202</v>
      </c>
      <c r="AB94" s="58">
        <v>1534</v>
      </c>
      <c r="AC94" s="12">
        <v>990</v>
      </c>
      <c r="AD94" s="58">
        <v>1228</v>
      </c>
      <c r="AE94" s="58">
        <v>1010</v>
      </c>
      <c r="AF94" s="12">
        <v>865</v>
      </c>
      <c r="AG94" s="12">
        <v>35</v>
      </c>
      <c r="AH94" s="58">
        <v>1217</v>
      </c>
      <c r="AI94" s="12">
        <v>747</v>
      </c>
      <c r="AJ94" s="12">
        <v>49</v>
      </c>
      <c r="AK94" s="12">
        <v>2</v>
      </c>
      <c r="AL94" s="12">
        <v>766</v>
      </c>
      <c r="AM94" s="12">
        <v>59</v>
      </c>
      <c r="AN94" s="12">
        <v>575</v>
      </c>
      <c r="AO94" s="12">
        <v>21</v>
      </c>
      <c r="AP94" s="12">
        <v>537</v>
      </c>
      <c r="AQ94" s="12">
        <v>0</v>
      </c>
      <c r="AR94" s="12">
        <v>0</v>
      </c>
      <c r="AS94" s="12">
        <v>0</v>
      </c>
      <c r="AT94" s="12">
        <v>350</v>
      </c>
      <c r="AU94" s="12">
        <v>0</v>
      </c>
      <c r="AV94" s="12">
        <v>237</v>
      </c>
      <c r="AW94" s="12">
        <v>164</v>
      </c>
    </row>
    <row r="95" spans="1:49" s="22" customFormat="1" ht="15" customHeight="1" x14ac:dyDescent="0.25">
      <c r="A95" s="12" t="s">
        <v>10</v>
      </c>
      <c r="B95" s="28">
        <f t="shared" si="23"/>
        <v>61212</v>
      </c>
      <c r="C95" s="28">
        <f t="shared" si="24"/>
        <v>116994</v>
      </c>
      <c r="D95" s="12">
        <v>654</v>
      </c>
      <c r="E95" s="58">
        <v>5267</v>
      </c>
      <c r="F95" s="58">
        <v>1229</v>
      </c>
      <c r="G95" s="12">
        <v>647</v>
      </c>
      <c r="H95" s="58">
        <v>1077</v>
      </c>
      <c r="I95" s="58">
        <v>5562</v>
      </c>
      <c r="J95" s="12">
        <v>236</v>
      </c>
      <c r="K95" s="12">
        <v>447</v>
      </c>
      <c r="L95" s="12">
        <v>436</v>
      </c>
      <c r="M95" s="58">
        <v>1157</v>
      </c>
      <c r="N95" s="58">
        <v>1261</v>
      </c>
      <c r="O95" s="58">
        <v>3718</v>
      </c>
      <c r="P95" s="58">
        <v>1246</v>
      </c>
      <c r="Q95" s="58">
        <v>3683</v>
      </c>
      <c r="R95" s="58">
        <v>22363</v>
      </c>
      <c r="S95" s="58">
        <v>37970</v>
      </c>
      <c r="T95" s="58">
        <v>15880</v>
      </c>
      <c r="U95" s="58">
        <v>29599</v>
      </c>
      <c r="V95" s="58">
        <v>15158</v>
      </c>
      <c r="W95" s="58">
        <v>22626</v>
      </c>
      <c r="X95" s="12">
        <v>393</v>
      </c>
      <c r="Y95" s="12">
        <v>976</v>
      </c>
      <c r="Z95" s="12">
        <v>40</v>
      </c>
      <c r="AA95" s="12">
        <v>47</v>
      </c>
      <c r="AB95" s="12">
        <v>70</v>
      </c>
      <c r="AC95" s="12">
        <v>33</v>
      </c>
      <c r="AD95" s="12">
        <v>27</v>
      </c>
      <c r="AE95" s="12">
        <v>33</v>
      </c>
      <c r="AF95" s="12">
        <v>355</v>
      </c>
      <c r="AG95" s="12">
        <v>0</v>
      </c>
      <c r="AH95" s="12">
        <v>90</v>
      </c>
      <c r="AI95" s="58">
        <v>1298</v>
      </c>
      <c r="AJ95" s="12">
        <v>5</v>
      </c>
      <c r="AK95" s="12">
        <v>11</v>
      </c>
      <c r="AL95" s="12">
        <v>501</v>
      </c>
      <c r="AM95" s="58">
        <v>1903</v>
      </c>
      <c r="AN95" s="12">
        <v>2</v>
      </c>
      <c r="AO95" s="12">
        <v>83</v>
      </c>
      <c r="AP95" s="12">
        <v>21</v>
      </c>
      <c r="AQ95" s="12">
        <v>0</v>
      </c>
      <c r="AR95" s="12">
        <v>1</v>
      </c>
      <c r="AS95" s="12">
        <v>0</v>
      </c>
      <c r="AT95" s="12">
        <v>2</v>
      </c>
      <c r="AU95" s="12">
        <v>0</v>
      </c>
      <c r="AV95" s="12">
        <v>165</v>
      </c>
      <c r="AW95" s="58">
        <v>1934</v>
      </c>
    </row>
    <row r="96" spans="1:49" s="22" customFormat="1" ht="15" customHeight="1" x14ac:dyDescent="0.25">
      <c r="A96" s="12" t="s">
        <v>11</v>
      </c>
      <c r="B96" s="28">
        <f t="shared" si="23"/>
        <v>64859</v>
      </c>
      <c r="C96" s="28">
        <f t="shared" si="24"/>
        <v>118589</v>
      </c>
      <c r="D96" s="58">
        <v>1877</v>
      </c>
      <c r="E96" s="58">
        <v>3433</v>
      </c>
      <c r="F96" s="58">
        <v>1227</v>
      </c>
      <c r="G96" s="12">
        <v>552</v>
      </c>
      <c r="H96" s="58">
        <v>1864</v>
      </c>
      <c r="I96" s="58">
        <v>2151</v>
      </c>
      <c r="J96" s="12">
        <v>139</v>
      </c>
      <c r="K96" s="12">
        <v>356</v>
      </c>
      <c r="L96" s="12">
        <v>174</v>
      </c>
      <c r="M96" s="12">
        <v>625</v>
      </c>
      <c r="N96" s="12">
        <v>480</v>
      </c>
      <c r="O96" s="12">
        <v>163</v>
      </c>
      <c r="P96" s="12">
        <v>536</v>
      </c>
      <c r="Q96" s="58">
        <v>3135</v>
      </c>
      <c r="R96" s="58">
        <v>10132</v>
      </c>
      <c r="S96" s="58">
        <v>22912</v>
      </c>
      <c r="T96" s="58">
        <v>16509</v>
      </c>
      <c r="U96" s="58">
        <v>42242</v>
      </c>
      <c r="V96" s="58">
        <v>11948</v>
      </c>
      <c r="W96" s="58">
        <v>14787</v>
      </c>
      <c r="X96" s="12">
        <v>200</v>
      </c>
      <c r="Y96" s="12">
        <v>8</v>
      </c>
      <c r="Z96" s="58">
        <v>2458</v>
      </c>
      <c r="AA96" s="12">
        <v>174</v>
      </c>
      <c r="AB96" s="58">
        <v>2383</v>
      </c>
      <c r="AC96" s="12">
        <v>137</v>
      </c>
      <c r="AD96" s="58">
        <v>1609</v>
      </c>
      <c r="AE96" s="12">
        <v>23</v>
      </c>
      <c r="AF96" s="12">
        <v>657</v>
      </c>
      <c r="AG96" s="12">
        <v>149</v>
      </c>
      <c r="AH96" s="58">
        <v>10948</v>
      </c>
      <c r="AI96" s="58">
        <v>27045</v>
      </c>
      <c r="AJ96" s="12">
        <v>126</v>
      </c>
      <c r="AK96" s="12">
        <v>13</v>
      </c>
      <c r="AL96" s="12">
        <v>171</v>
      </c>
      <c r="AM96" s="12">
        <v>152</v>
      </c>
      <c r="AN96" s="12">
        <v>112</v>
      </c>
      <c r="AO96" s="12">
        <v>26</v>
      </c>
      <c r="AP96" s="12">
        <v>0</v>
      </c>
      <c r="AQ96" s="12">
        <v>0</v>
      </c>
      <c r="AR96" s="12">
        <v>0</v>
      </c>
      <c r="AS96" s="12">
        <v>0</v>
      </c>
      <c r="AT96" s="12">
        <v>92</v>
      </c>
      <c r="AU96" s="12">
        <v>0</v>
      </c>
      <c r="AV96" s="58">
        <v>1217</v>
      </c>
      <c r="AW96" s="12">
        <v>506</v>
      </c>
    </row>
    <row r="97" spans="1:49" s="22" customFormat="1" ht="15" customHeight="1" x14ac:dyDescent="0.25">
      <c r="A97" s="12" t="s">
        <v>12</v>
      </c>
      <c r="B97" s="28">
        <f t="shared" si="23"/>
        <v>82278</v>
      </c>
      <c r="C97" s="28">
        <f t="shared" si="24"/>
        <v>13886</v>
      </c>
      <c r="D97" s="58">
        <v>3420</v>
      </c>
      <c r="E97" s="12">
        <v>60</v>
      </c>
      <c r="F97" s="58">
        <v>2204</v>
      </c>
      <c r="G97" s="12">
        <v>9</v>
      </c>
      <c r="H97" s="58">
        <v>3889</v>
      </c>
      <c r="I97" s="12">
        <v>59</v>
      </c>
      <c r="J97" s="12">
        <v>413</v>
      </c>
      <c r="K97" s="12">
        <v>6</v>
      </c>
      <c r="L97" s="58">
        <v>1077</v>
      </c>
      <c r="M97" s="12">
        <v>35</v>
      </c>
      <c r="N97" s="58">
        <v>2807</v>
      </c>
      <c r="O97" s="12">
        <v>30</v>
      </c>
      <c r="P97" s="58">
        <v>1763</v>
      </c>
      <c r="Q97" s="12">
        <v>42</v>
      </c>
      <c r="R97" s="58">
        <v>23763</v>
      </c>
      <c r="S97" s="58">
        <v>5195</v>
      </c>
      <c r="T97" s="58">
        <v>25826</v>
      </c>
      <c r="U97" s="58">
        <v>6160</v>
      </c>
      <c r="V97" s="58">
        <v>5643</v>
      </c>
      <c r="W97" s="12">
        <v>279</v>
      </c>
      <c r="X97" s="12">
        <v>6</v>
      </c>
      <c r="Y97" s="12">
        <v>0</v>
      </c>
      <c r="Z97" s="58">
        <v>1009</v>
      </c>
      <c r="AA97" s="12">
        <v>0</v>
      </c>
      <c r="AB97" s="12">
        <v>917</v>
      </c>
      <c r="AC97" s="12">
        <v>0</v>
      </c>
      <c r="AD97" s="12">
        <v>702</v>
      </c>
      <c r="AE97" s="12">
        <v>0</v>
      </c>
      <c r="AF97" s="12">
        <v>222</v>
      </c>
      <c r="AG97" s="12">
        <v>2</v>
      </c>
      <c r="AH97" s="58">
        <v>2930</v>
      </c>
      <c r="AI97" s="58">
        <v>1270</v>
      </c>
      <c r="AJ97" s="58">
        <v>2400</v>
      </c>
      <c r="AK97" s="12">
        <v>8</v>
      </c>
      <c r="AL97" s="58">
        <v>2164</v>
      </c>
      <c r="AM97" s="12">
        <v>101</v>
      </c>
      <c r="AN97" s="12">
        <v>7</v>
      </c>
      <c r="AO97" s="12">
        <v>8</v>
      </c>
      <c r="AP97" s="12">
        <v>46</v>
      </c>
      <c r="AQ97" s="12">
        <v>0</v>
      </c>
      <c r="AR97" s="12">
        <v>0</v>
      </c>
      <c r="AS97" s="12">
        <v>0</v>
      </c>
      <c r="AT97" s="12">
        <v>462</v>
      </c>
      <c r="AU97" s="12">
        <v>0</v>
      </c>
      <c r="AV97" s="12">
        <v>608</v>
      </c>
      <c r="AW97" s="12">
        <v>622</v>
      </c>
    </row>
    <row r="98" spans="1:49" s="22" customFormat="1" ht="15" customHeight="1" x14ac:dyDescent="0.25">
      <c r="A98" s="12" t="s">
        <v>13</v>
      </c>
      <c r="B98" s="28">
        <f t="shared" si="23"/>
        <v>105322</v>
      </c>
      <c r="C98" s="28">
        <f t="shared" si="24"/>
        <v>127562</v>
      </c>
      <c r="D98" s="58">
        <v>3675</v>
      </c>
      <c r="E98" s="58">
        <v>5108</v>
      </c>
      <c r="F98" s="58">
        <v>2966</v>
      </c>
      <c r="G98" s="58">
        <v>1052</v>
      </c>
      <c r="H98" s="58">
        <v>5363</v>
      </c>
      <c r="I98" s="58">
        <v>6568</v>
      </c>
      <c r="J98" s="12">
        <v>766</v>
      </c>
      <c r="K98" s="12">
        <v>735</v>
      </c>
      <c r="L98" s="12">
        <v>857</v>
      </c>
      <c r="M98" s="58">
        <v>1115</v>
      </c>
      <c r="N98" s="58">
        <v>3188</v>
      </c>
      <c r="O98" s="58">
        <v>2929</v>
      </c>
      <c r="P98" s="12">
        <v>923</v>
      </c>
      <c r="Q98" s="58">
        <v>1891</v>
      </c>
      <c r="R98" s="58">
        <v>22528</v>
      </c>
      <c r="S98" s="58">
        <v>28411</v>
      </c>
      <c r="T98" s="58">
        <v>24588</v>
      </c>
      <c r="U98" s="58">
        <v>40303</v>
      </c>
      <c r="V98" s="58">
        <v>18954</v>
      </c>
      <c r="W98" s="58">
        <v>26474</v>
      </c>
      <c r="X98" s="58">
        <v>1692</v>
      </c>
      <c r="Y98" s="58">
        <v>1489</v>
      </c>
      <c r="Z98" s="58">
        <v>3083</v>
      </c>
      <c r="AA98" s="58">
        <v>1085</v>
      </c>
      <c r="AB98" s="58">
        <v>4275</v>
      </c>
      <c r="AC98" s="58">
        <v>1018</v>
      </c>
      <c r="AD98" s="58">
        <v>3097</v>
      </c>
      <c r="AE98" s="12">
        <v>492</v>
      </c>
      <c r="AF98" s="58">
        <v>1001</v>
      </c>
      <c r="AG98" s="12">
        <v>568</v>
      </c>
      <c r="AH98" s="58">
        <v>4009</v>
      </c>
      <c r="AI98" s="58">
        <v>7902</v>
      </c>
      <c r="AJ98" s="12">
        <v>906</v>
      </c>
      <c r="AK98" s="12">
        <v>175</v>
      </c>
      <c r="AL98" s="12">
        <v>185</v>
      </c>
      <c r="AM98" s="12">
        <v>122</v>
      </c>
      <c r="AN98" s="12">
        <v>69</v>
      </c>
      <c r="AO98" s="12">
        <v>0</v>
      </c>
      <c r="AP98" s="58">
        <v>1159</v>
      </c>
      <c r="AQ98" s="12">
        <v>0</v>
      </c>
      <c r="AR98" s="12">
        <v>239</v>
      </c>
      <c r="AS98" s="12">
        <v>0</v>
      </c>
      <c r="AT98" s="12">
        <v>970</v>
      </c>
      <c r="AU98" s="12">
        <v>0</v>
      </c>
      <c r="AV98" s="12">
        <v>829</v>
      </c>
      <c r="AW98" s="12">
        <v>125</v>
      </c>
    </row>
    <row r="99" spans="1:49" s="22" customFormat="1" ht="15" customHeight="1" x14ac:dyDescent="0.25">
      <c r="A99" s="12" t="s">
        <v>14</v>
      </c>
      <c r="B99" s="28">
        <f t="shared" si="23"/>
        <v>80734</v>
      </c>
      <c r="C99" s="28">
        <f t="shared" si="24"/>
        <v>45331</v>
      </c>
      <c r="D99" s="58">
        <v>1434</v>
      </c>
      <c r="E99" s="58">
        <v>1231</v>
      </c>
      <c r="F99" s="12">
        <v>499</v>
      </c>
      <c r="G99" s="12">
        <v>263</v>
      </c>
      <c r="H99" s="58">
        <v>1463</v>
      </c>
      <c r="I99" s="58">
        <v>1295</v>
      </c>
      <c r="J99" s="12">
        <v>163</v>
      </c>
      <c r="K99" s="12">
        <v>124</v>
      </c>
      <c r="L99" s="12">
        <v>177</v>
      </c>
      <c r="M99" s="12">
        <v>172</v>
      </c>
      <c r="N99" s="12">
        <v>625</v>
      </c>
      <c r="O99" s="12">
        <v>79</v>
      </c>
      <c r="P99" s="12">
        <v>314</v>
      </c>
      <c r="Q99" s="12">
        <v>315</v>
      </c>
      <c r="R99" s="58">
        <v>26936</v>
      </c>
      <c r="S99" s="58">
        <v>8942</v>
      </c>
      <c r="T99" s="58">
        <v>19659</v>
      </c>
      <c r="U99" s="58">
        <v>15580</v>
      </c>
      <c r="V99" s="58">
        <v>10832</v>
      </c>
      <c r="W99" s="58">
        <v>12388</v>
      </c>
      <c r="X99" s="12">
        <v>942</v>
      </c>
      <c r="Y99" s="12">
        <v>33</v>
      </c>
      <c r="Z99" s="12">
        <v>31</v>
      </c>
      <c r="AA99" s="12">
        <v>9</v>
      </c>
      <c r="AB99" s="12">
        <v>18</v>
      </c>
      <c r="AC99" s="12">
        <v>11</v>
      </c>
      <c r="AD99" s="12">
        <v>0</v>
      </c>
      <c r="AE99" s="12">
        <v>0</v>
      </c>
      <c r="AF99" s="12">
        <v>284</v>
      </c>
      <c r="AG99" s="12">
        <v>0</v>
      </c>
      <c r="AH99" s="58">
        <v>16746</v>
      </c>
      <c r="AI99" s="58">
        <v>3826</v>
      </c>
      <c r="AJ99" s="12">
        <v>16</v>
      </c>
      <c r="AK99" s="12">
        <v>31</v>
      </c>
      <c r="AL99" s="12">
        <v>30</v>
      </c>
      <c r="AM99" s="12">
        <v>99</v>
      </c>
      <c r="AN99" s="12">
        <v>0</v>
      </c>
      <c r="AO99" s="12">
        <v>2</v>
      </c>
      <c r="AP99" s="12">
        <v>0</v>
      </c>
      <c r="AQ99" s="12">
        <v>0</v>
      </c>
      <c r="AR99" s="12">
        <v>0</v>
      </c>
      <c r="AS99" s="12">
        <v>0</v>
      </c>
      <c r="AT99" s="12">
        <v>0</v>
      </c>
      <c r="AU99" s="12">
        <v>0</v>
      </c>
      <c r="AV99" s="12">
        <v>565</v>
      </c>
      <c r="AW99" s="12">
        <v>931</v>
      </c>
    </row>
    <row r="100" spans="1:49" s="22" customFormat="1" ht="15" customHeight="1" x14ac:dyDescent="0.25">
      <c r="A100" s="12" t="s">
        <v>15</v>
      </c>
      <c r="B100" s="28">
        <f t="shared" si="23"/>
        <v>107630</v>
      </c>
      <c r="C100" s="28">
        <f t="shared" si="24"/>
        <v>112466</v>
      </c>
      <c r="D100" s="58">
        <v>2509</v>
      </c>
      <c r="E100" s="58">
        <v>3920</v>
      </c>
      <c r="F100" s="58">
        <v>1246</v>
      </c>
      <c r="G100" s="12">
        <v>452</v>
      </c>
      <c r="H100" s="58">
        <v>3742</v>
      </c>
      <c r="I100" s="58">
        <v>2836</v>
      </c>
      <c r="J100" s="12">
        <v>591</v>
      </c>
      <c r="K100" s="12">
        <v>577</v>
      </c>
      <c r="L100" s="12">
        <v>785</v>
      </c>
      <c r="M100" s="58">
        <v>1463</v>
      </c>
      <c r="N100" s="12">
        <v>533</v>
      </c>
      <c r="O100" s="12">
        <v>601</v>
      </c>
      <c r="P100" s="58">
        <v>1113</v>
      </c>
      <c r="Q100" s="58">
        <v>3696</v>
      </c>
      <c r="R100" s="58">
        <v>29779</v>
      </c>
      <c r="S100" s="58">
        <v>35042</v>
      </c>
      <c r="T100" s="58">
        <v>41498</v>
      </c>
      <c r="U100" s="58">
        <v>46651</v>
      </c>
      <c r="V100" s="58">
        <v>15594</v>
      </c>
      <c r="W100" s="58">
        <v>6935</v>
      </c>
      <c r="X100" s="58">
        <v>1522</v>
      </c>
      <c r="Y100" s="12">
        <v>466</v>
      </c>
      <c r="Z100" s="58">
        <v>1275</v>
      </c>
      <c r="AA100" s="12">
        <v>35</v>
      </c>
      <c r="AB100" s="58">
        <v>1132</v>
      </c>
      <c r="AC100" s="12">
        <v>81</v>
      </c>
      <c r="AD100" s="12">
        <v>230</v>
      </c>
      <c r="AE100" s="12">
        <v>39</v>
      </c>
      <c r="AF100" s="12">
        <v>898</v>
      </c>
      <c r="AG100" s="12">
        <v>22</v>
      </c>
      <c r="AH100" s="58">
        <v>3032</v>
      </c>
      <c r="AI100" s="58">
        <v>7247</v>
      </c>
      <c r="AJ100" s="12">
        <v>99</v>
      </c>
      <c r="AK100" s="12">
        <v>150</v>
      </c>
      <c r="AL100" s="12">
        <v>252</v>
      </c>
      <c r="AM100" s="12">
        <v>546</v>
      </c>
      <c r="AN100" s="58">
        <v>1518</v>
      </c>
      <c r="AO100" s="58">
        <v>1667</v>
      </c>
      <c r="AP100" s="12">
        <v>282</v>
      </c>
      <c r="AQ100" s="12">
        <v>0</v>
      </c>
      <c r="AR100" s="12">
        <v>0</v>
      </c>
      <c r="AS100" s="12">
        <v>0</v>
      </c>
      <c r="AT100" s="12">
        <v>0</v>
      </c>
      <c r="AU100" s="12">
        <v>0</v>
      </c>
      <c r="AV100" s="12">
        <v>0</v>
      </c>
      <c r="AW100" s="12">
        <v>40</v>
      </c>
    </row>
    <row r="101" spans="1:49" s="22" customFormat="1" ht="15" customHeight="1" x14ac:dyDescent="0.25">
      <c r="A101" s="12" t="s">
        <v>16</v>
      </c>
      <c r="B101" s="28">
        <f t="shared" si="23"/>
        <v>193759</v>
      </c>
      <c r="C101" s="28">
        <f t="shared" si="24"/>
        <v>212722</v>
      </c>
      <c r="D101" s="58">
        <v>4932</v>
      </c>
      <c r="E101" s="58">
        <v>5529</v>
      </c>
      <c r="F101" s="58">
        <v>3501</v>
      </c>
      <c r="G101" s="12">
        <v>524</v>
      </c>
      <c r="H101" s="58">
        <v>8386</v>
      </c>
      <c r="I101" s="58">
        <v>6043</v>
      </c>
      <c r="J101" s="12">
        <v>264</v>
      </c>
      <c r="K101" s="12">
        <v>248</v>
      </c>
      <c r="L101" s="12">
        <v>429</v>
      </c>
      <c r="M101" s="12">
        <v>410</v>
      </c>
      <c r="N101" s="58">
        <v>4284</v>
      </c>
      <c r="O101" s="58">
        <v>1668</v>
      </c>
      <c r="P101" s="58">
        <v>3143</v>
      </c>
      <c r="Q101" s="58">
        <v>4397</v>
      </c>
      <c r="R101" s="58">
        <v>37098</v>
      </c>
      <c r="S101" s="58">
        <v>39100</v>
      </c>
      <c r="T101" s="58">
        <v>55247</v>
      </c>
      <c r="U101" s="58">
        <v>83566</v>
      </c>
      <c r="V101" s="58">
        <v>28338</v>
      </c>
      <c r="W101" s="58">
        <v>15998</v>
      </c>
      <c r="X101" s="12">
        <v>751</v>
      </c>
      <c r="Y101" s="12">
        <v>260</v>
      </c>
      <c r="Z101" s="58">
        <v>8264</v>
      </c>
      <c r="AA101" s="12">
        <v>310</v>
      </c>
      <c r="AB101" s="58">
        <v>7630</v>
      </c>
      <c r="AC101" s="12">
        <v>294</v>
      </c>
      <c r="AD101" s="58">
        <v>7248</v>
      </c>
      <c r="AE101" s="12">
        <v>301</v>
      </c>
      <c r="AF101" s="12">
        <v>877</v>
      </c>
      <c r="AG101" s="12">
        <v>221</v>
      </c>
      <c r="AH101" s="58">
        <v>14609</v>
      </c>
      <c r="AI101" s="58">
        <v>43427</v>
      </c>
      <c r="AJ101" s="12">
        <v>23</v>
      </c>
      <c r="AK101" s="12">
        <v>2</v>
      </c>
      <c r="AL101" s="58">
        <v>3816</v>
      </c>
      <c r="AM101" s="58">
        <v>8694</v>
      </c>
      <c r="AN101" s="12">
        <v>133</v>
      </c>
      <c r="AO101" s="12">
        <v>88</v>
      </c>
      <c r="AP101" s="12">
        <v>633</v>
      </c>
      <c r="AQ101" s="12">
        <v>0</v>
      </c>
      <c r="AR101" s="12">
        <v>0</v>
      </c>
      <c r="AS101" s="12">
        <v>0</v>
      </c>
      <c r="AT101" s="12">
        <v>899</v>
      </c>
      <c r="AU101" s="12">
        <v>0</v>
      </c>
      <c r="AV101" s="58">
        <v>3254</v>
      </c>
      <c r="AW101" s="58">
        <v>1642</v>
      </c>
    </row>
    <row r="102" spans="1:49" s="22" customFormat="1" ht="15" customHeight="1" x14ac:dyDescent="0.25">
      <c r="A102" s="12" t="s">
        <v>17</v>
      </c>
      <c r="B102" s="28">
        <f t="shared" si="23"/>
        <v>102719</v>
      </c>
      <c r="C102" s="28">
        <f t="shared" si="24"/>
        <v>424342</v>
      </c>
      <c r="D102" s="58">
        <v>2299</v>
      </c>
      <c r="E102" s="58">
        <v>4394</v>
      </c>
      <c r="F102" s="58">
        <v>3064</v>
      </c>
      <c r="G102" s="12">
        <v>49</v>
      </c>
      <c r="H102" s="58">
        <v>2242</v>
      </c>
      <c r="I102" s="58">
        <v>3964</v>
      </c>
      <c r="J102" s="12">
        <v>961</v>
      </c>
      <c r="K102" s="12">
        <v>954</v>
      </c>
      <c r="L102" s="12">
        <v>843</v>
      </c>
      <c r="M102" s="12">
        <v>976</v>
      </c>
      <c r="N102" s="58">
        <v>1730</v>
      </c>
      <c r="O102" s="12">
        <v>286</v>
      </c>
      <c r="P102" s="58">
        <v>2387</v>
      </c>
      <c r="Q102" s="58">
        <v>5411</v>
      </c>
      <c r="R102" s="58">
        <v>23900</v>
      </c>
      <c r="S102" s="58">
        <v>46382</v>
      </c>
      <c r="T102" s="58">
        <v>21628</v>
      </c>
      <c r="U102" s="58">
        <v>177124</v>
      </c>
      <c r="V102" s="58">
        <v>29337</v>
      </c>
      <c r="W102" s="58">
        <v>172219</v>
      </c>
      <c r="X102" s="58">
        <v>1246</v>
      </c>
      <c r="Y102" s="12">
        <v>128</v>
      </c>
      <c r="Z102" s="58">
        <v>1486</v>
      </c>
      <c r="AA102" s="12">
        <v>990</v>
      </c>
      <c r="AB102" s="58">
        <v>1230</v>
      </c>
      <c r="AC102" s="12">
        <v>185</v>
      </c>
      <c r="AD102" s="12">
        <v>54</v>
      </c>
      <c r="AE102" s="12">
        <v>90</v>
      </c>
      <c r="AF102" s="12">
        <v>919</v>
      </c>
      <c r="AG102" s="12">
        <v>367</v>
      </c>
      <c r="AH102" s="58">
        <v>9181</v>
      </c>
      <c r="AI102" s="58">
        <v>4811</v>
      </c>
      <c r="AJ102" s="12">
        <v>4</v>
      </c>
      <c r="AK102" s="12">
        <v>52</v>
      </c>
      <c r="AL102" s="12">
        <v>206</v>
      </c>
      <c r="AM102" s="58">
        <v>5933</v>
      </c>
      <c r="AN102" s="12">
        <v>2</v>
      </c>
      <c r="AO102" s="12">
        <v>27</v>
      </c>
      <c r="AP102" s="12">
        <v>0</v>
      </c>
      <c r="AQ102" s="12">
        <v>0</v>
      </c>
      <c r="AR102" s="12">
        <v>0</v>
      </c>
      <c r="AS102" s="12">
        <v>0</v>
      </c>
      <c r="AT102" s="12">
        <v>0</v>
      </c>
      <c r="AU102" s="12">
        <v>0</v>
      </c>
      <c r="AV102" s="12">
        <v>0</v>
      </c>
      <c r="AW102" s="12">
        <v>0</v>
      </c>
    </row>
    <row r="103" spans="1:49" s="22" customFormat="1" ht="15" customHeight="1" x14ac:dyDescent="0.25">
      <c r="A103" s="12" t="s">
        <v>18</v>
      </c>
      <c r="B103" s="28">
        <f t="shared" si="23"/>
        <v>277591</v>
      </c>
      <c r="C103" s="28">
        <f t="shared" si="24"/>
        <v>330057</v>
      </c>
      <c r="D103" s="58">
        <v>4389</v>
      </c>
      <c r="E103" s="58">
        <v>5944</v>
      </c>
      <c r="F103" s="58">
        <v>3805</v>
      </c>
      <c r="G103" s="58">
        <v>1338</v>
      </c>
      <c r="H103" s="58">
        <v>7009</v>
      </c>
      <c r="I103" s="58">
        <v>5176</v>
      </c>
      <c r="J103" s="12">
        <v>861</v>
      </c>
      <c r="K103" s="12">
        <v>560</v>
      </c>
      <c r="L103" s="12">
        <v>678</v>
      </c>
      <c r="M103" s="58">
        <v>1117</v>
      </c>
      <c r="N103" s="58">
        <v>4450</v>
      </c>
      <c r="O103" s="58">
        <v>1629</v>
      </c>
      <c r="P103" s="58">
        <v>2480</v>
      </c>
      <c r="Q103" s="12">
        <v>402</v>
      </c>
      <c r="R103" s="58">
        <v>56411</v>
      </c>
      <c r="S103" s="58">
        <v>66654</v>
      </c>
      <c r="T103" s="58">
        <v>88772</v>
      </c>
      <c r="U103" s="58">
        <v>154697</v>
      </c>
      <c r="V103" s="58">
        <v>26520</v>
      </c>
      <c r="W103" s="58">
        <v>33827</v>
      </c>
      <c r="X103" s="58">
        <v>4585</v>
      </c>
      <c r="Y103" s="12">
        <v>923</v>
      </c>
      <c r="Z103" s="58">
        <v>3105</v>
      </c>
      <c r="AA103" s="58">
        <v>1740</v>
      </c>
      <c r="AB103" s="58">
        <v>2644</v>
      </c>
      <c r="AC103" s="58">
        <v>1990</v>
      </c>
      <c r="AD103" s="58">
        <v>1439</v>
      </c>
      <c r="AE103" s="58">
        <v>1420</v>
      </c>
      <c r="AF103" s="12">
        <v>621</v>
      </c>
      <c r="AG103" s="12">
        <v>3</v>
      </c>
      <c r="AH103" s="58">
        <v>31211</v>
      </c>
      <c r="AI103" s="58">
        <v>26045</v>
      </c>
      <c r="AJ103" s="58">
        <v>1109</v>
      </c>
      <c r="AK103" s="58">
        <v>1072</v>
      </c>
      <c r="AL103" s="58">
        <v>1536</v>
      </c>
      <c r="AM103" s="58">
        <v>2118</v>
      </c>
      <c r="AN103" s="12">
        <v>875</v>
      </c>
      <c r="AO103" s="12">
        <v>501</v>
      </c>
      <c r="AP103" s="58">
        <v>2434</v>
      </c>
      <c r="AQ103" s="12">
        <v>0</v>
      </c>
      <c r="AR103" s="12">
        <v>72</v>
      </c>
      <c r="AS103" s="12">
        <v>0</v>
      </c>
      <c r="AT103" s="58">
        <v>1306</v>
      </c>
      <c r="AU103" s="12">
        <v>0</v>
      </c>
      <c r="AV103" s="58">
        <v>31279</v>
      </c>
      <c r="AW103" s="58">
        <v>22901</v>
      </c>
    </row>
    <row r="104" spans="1:49" s="22" customFormat="1" ht="15" customHeight="1" x14ac:dyDescent="0.25">
      <c r="A104" s="12" t="s">
        <v>19</v>
      </c>
      <c r="B104" s="28">
        <f t="shared" si="23"/>
        <v>366908</v>
      </c>
      <c r="C104" s="28">
        <f t="shared" si="24"/>
        <v>196168</v>
      </c>
      <c r="D104" s="58">
        <v>7037</v>
      </c>
      <c r="E104" s="58">
        <v>12013</v>
      </c>
      <c r="F104" s="58">
        <v>7414</v>
      </c>
      <c r="G104" s="58">
        <v>1360</v>
      </c>
      <c r="H104" s="58">
        <v>19262</v>
      </c>
      <c r="I104" s="58">
        <v>13012</v>
      </c>
      <c r="J104" s="58">
        <v>1989</v>
      </c>
      <c r="K104" s="12">
        <v>532</v>
      </c>
      <c r="L104" s="12">
        <v>851</v>
      </c>
      <c r="M104" s="12">
        <v>625</v>
      </c>
      <c r="N104" s="58">
        <v>11362</v>
      </c>
      <c r="O104" s="58">
        <v>7041</v>
      </c>
      <c r="P104" s="58">
        <v>6396</v>
      </c>
      <c r="Q104" s="12">
        <v>520</v>
      </c>
      <c r="R104" s="58">
        <v>77473</v>
      </c>
      <c r="S104" s="58">
        <v>36100</v>
      </c>
      <c r="T104" s="58">
        <v>110345</v>
      </c>
      <c r="U104" s="58">
        <v>73231</v>
      </c>
      <c r="V104" s="58">
        <v>57804</v>
      </c>
      <c r="W104" s="58">
        <v>24272</v>
      </c>
      <c r="X104" s="58">
        <v>3898</v>
      </c>
      <c r="Y104" s="12">
        <v>23</v>
      </c>
      <c r="Z104" s="58">
        <v>3072</v>
      </c>
      <c r="AA104" s="58">
        <v>1263</v>
      </c>
      <c r="AB104" s="58">
        <v>3075</v>
      </c>
      <c r="AC104" s="12">
        <v>889</v>
      </c>
      <c r="AD104" s="12">
        <v>954</v>
      </c>
      <c r="AE104" s="12">
        <v>485</v>
      </c>
      <c r="AF104" s="58">
        <v>2819</v>
      </c>
      <c r="AG104" s="12">
        <v>87</v>
      </c>
      <c r="AH104" s="58">
        <v>42434</v>
      </c>
      <c r="AI104" s="58">
        <v>23435</v>
      </c>
      <c r="AJ104" s="12">
        <v>650</v>
      </c>
      <c r="AK104" s="12">
        <v>369</v>
      </c>
      <c r="AL104" s="12">
        <v>368</v>
      </c>
      <c r="AM104" s="12">
        <v>673</v>
      </c>
      <c r="AN104" s="12">
        <v>14</v>
      </c>
      <c r="AO104" s="12">
        <v>6</v>
      </c>
      <c r="AP104" s="12">
        <v>365</v>
      </c>
      <c r="AQ104" s="12">
        <v>0</v>
      </c>
      <c r="AR104" s="12">
        <v>33</v>
      </c>
      <c r="AS104" s="12">
        <v>0</v>
      </c>
      <c r="AT104" s="12">
        <v>952</v>
      </c>
      <c r="AU104" s="12">
        <v>0</v>
      </c>
      <c r="AV104" s="58">
        <v>8341</v>
      </c>
      <c r="AW104" s="12">
        <v>232</v>
      </c>
    </row>
    <row r="105" spans="1:49" s="22" customFormat="1" ht="15" customHeight="1" x14ac:dyDescent="0.25">
      <c r="A105" s="12" t="s">
        <v>20</v>
      </c>
      <c r="B105" s="28">
        <f t="shared" si="23"/>
        <v>150205</v>
      </c>
      <c r="C105" s="28">
        <f t="shared" si="24"/>
        <v>133334</v>
      </c>
      <c r="D105" s="58">
        <v>3714</v>
      </c>
      <c r="E105" s="58">
        <v>6450</v>
      </c>
      <c r="F105" s="58">
        <v>3678</v>
      </c>
      <c r="G105" s="12">
        <v>642</v>
      </c>
      <c r="H105" s="58">
        <v>6030</v>
      </c>
      <c r="I105" s="58">
        <v>7544</v>
      </c>
      <c r="J105" s="12">
        <v>263</v>
      </c>
      <c r="K105" s="12">
        <v>375</v>
      </c>
      <c r="L105" s="12">
        <v>641</v>
      </c>
      <c r="M105" s="12">
        <v>831</v>
      </c>
      <c r="N105" s="58">
        <v>2900</v>
      </c>
      <c r="O105" s="58">
        <v>1237</v>
      </c>
      <c r="P105" s="58">
        <v>3759</v>
      </c>
      <c r="Q105" s="58">
        <v>3954</v>
      </c>
      <c r="R105" s="58">
        <v>36831</v>
      </c>
      <c r="S105" s="58">
        <v>40486</v>
      </c>
      <c r="T105" s="58">
        <v>38519</v>
      </c>
      <c r="U105" s="58">
        <v>46565</v>
      </c>
      <c r="V105" s="58">
        <v>14069</v>
      </c>
      <c r="W105" s="58">
        <v>10414</v>
      </c>
      <c r="X105" s="58">
        <v>3393</v>
      </c>
      <c r="Y105" s="12">
        <v>98</v>
      </c>
      <c r="Z105" s="58">
        <v>6842</v>
      </c>
      <c r="AA105" s="58">
        <v>1405</v>
      </c>
      <c r="AB105" s="58">
        <v>8845</v>
      </c>
      <c r="AC105" s="58">
        <v>4431</v>
      </c>
      <c r="AD105" s="12">
        <v>0</v>
      </c>
      <c r="AE105" s="12">
        <v>261</v>
      </c>
      <c r="AF105" s="12">
        <v>668</v>
      </c>
      <c r="AG105" s="12">
        <v>75</v>
      </c>
      <c r="AH105" s="58">
        <v>6804</v>
      </c>
      <c r="AI105" s="58">
        <v>5037</v>
      </c>
      <c r="AJ105" s="12">
        <v>48</v>
      </c>
      <c r="AK105" s="12">
        <v>648</v>
      </c>
      <c r="AL105" s="12">
        <v>5</v>
      </c>
      <c r="AM105" s="12">
        <v>489</v>
      </c>
      <c r="AN105" s="12">
        <v>0</v>
      </c>
      <c r="AO105" s="12">
        <v>0</v>
      </c>
      <c r="AP105" s="12">
        <v>792</v>
      </c>
      <c r="AQ105" s="12">
        <v>0</v>
      </c>
      <c r="AR105" s="12">
        <v>0</v>
      </c>
      <c r="AS105" s="12">
        <v>0</v>
      </c>
      <c r="AT105" s="58">
        <v>3014</v>
      </c>
      <c r="AU105" s="12">
        <v>0</v>
      </c>
      <c r="AV105" s="58">
        <v>9390</v>
      </c>
      <c r="AW105" s="58">
        <v>2392</v>
      </c>
    </row>
    <row r="106" spans="1:49" s="22" customFormat="1" ht="15" customHeight="1" x14ac:dyDescent="0.25">
      <c r="A106" s="12" t="s">
        <v>21</v>
      </c>
      <c r="B106" s="28">
        <f t="shared" si="23"/>
        <v>150266</v>
      </c>
      <c r="C106" s="28">
        <f t="shared" si="24"/>
        <v>459603</v>
      </c>
      <c r="D106" s="58">
        <v>1813</v>
      </c>
      <c r="E106" s="58">
        <v>6489</v>
      </c>
      <c r="F106" s="58">
        <v>1647</v>
      </c>
      <c r="G106" s="12">
        <v>601</v>
      </c>
      <c r="H106" s="58">
        <v>3898</v>
      </c>
      <c r="I106" s="58">
        <v>6734</v>
      </c>
      <c r="J106" s="12">
        <v>517</v>
      </c>
      <c r="K106" s="12">
        <v>893</v>
      </c>
      <c r="L106" s="12">
        <v>498</v>
      </c>
      <c r="M106" s="58">
        <v>1685</v>
      </c>
      <c r="N106" s="58">
        <v>3434</v>
      </c>
      <c r="O106" s="58">
        <v>1909</v>
      </c>
      <c r="P106" s="58">
        <v>1996</v>
      </c>
      <c r="Q106" s="58">
        <v>3622</v>
      </c>
      <c r="R106" s="58">
        <v>33604</v>
      </c>
      <c r="S106" s="58">
        <v>84797</v>
      </c>
      <c r="T106" s="58">
        <v>52556</v>
      </c>
      <c r="U106" s="58">
        <v>182772</v>
      </c>
      <c r="V106" s="58">
        <v>35554</v>
      </c>
      <c r="W106" s="58">
        <v>147543</v>
      </c>
      <c r="X106" s="12">
        <v>753</v>
      </c>
      <c r="Y106" s="12">
        <v>339</v>
      </c>
      <c r="Z106" s="12">
        <v>181</v>
      </c>
      <c r="AA106" s="12">
        <v>194</v>
      </c>
      <c r="AB106" s="12">
        <v>33</v>
      </c>
      <c r="AC106" s="12">
        <v>16</v>
      </c>
      <c r="AD106" s="12">
        <v>8</v>
      </c>
      <c r="AE106" s="12">
        <v>3</v>
      </c>
      <c r="AF106" s="12">
        <v>261</v>
      </c>
      <c r="AG106" s="12">
        <v>404</v>
      </c>
      <c r="AH106" s="58">
        <v>6420</v>
      </c>
      <c r="AI106" s="58">
        <v>10063</v>
      </c>
      <c r="AJ106" s="12">
        <v>662</v>
      </c>
      <c r="AK106" s="12">
        <v>466</v>
      </c>
      <c r="AL106" s="58">
        <v>1646</v>
      </c>
      <c r="AM106" s="58">
        <v>5642</v>
      </c>
      <c r="AN106" s="12">
        <v>38</v>
      </c>
      <c r="AO106" s="12">
        <v>51</v>
      </c>
      <c r="AP106" s="12">
        <v>0</v>
      </c>
      <c r="AQ106" s="12">
        <v>0</v>
      </c>
      <c r="AR106" s="12">
        <v>0</v>
      </c>
      <c r="AS106" s="12">
        <v>0</v>
      </c>
      <c r="AT106" s="12">
        <v>0</v>
      </c>
      <c r="AU106" s="12">
        <v>0</v>
      </c>
      <c r="AV106" s="58">
        <v>4747</v>
      </c>
      <c r="AW106" s="58">
        <v>5380</v>
      </c>
    </row>
    <row r="107" spans="1:49" s="22" customFormat="1" ht="15" customHeight="1" x14ac:dyDescent="0.25">
      <c r="A107" s="12" t="s">
        <v>22</v>
      </c>
      <c r="B107" s="28">
        <f t="shared" si="23"/>
        <v>216685</v>
      </c>
      <c r="C107" s="28">
        <f t="shared" si="24"/>
        <v>216077</v>
      </c>
      <c r="D107" s="58">
        <v>7675</v>
      </c>
      <c r="E107" s="58">
        <v>10729</v>
      </c>
      <c r="F107" s="58">
        <v>5945</v>
      </c>
      <c r="G107" s="12">
        <v>696</v>
      </c>
      <c r="H107" s="58">
        <v>12434</v>
      </c>
      <c r="I107" s="58">
        <v>7807</v>
      </c>
      <c r="J107" s="12">
        <v>356</v>
      </c>
      <c r="K107" s="12">
        <v>888</v>
      </c>
      <c r="L107" s="12">
        <v>577</v>
      </c>
      <c r="M107" s="12">
        <v>956</v>
      </c>
      <c r="N107" s="58">
        <v>7690</v>
      </c>
      <c r="O107" s="58">
        <v>3735</v>
      </c>
      <c r="P107" s="58">
        <v>7519</v>
      </c>
      <c r="Q107" s="58">
        <v>3085</v>
      </c>
      <c r="R107" s="58">
        <v>43273</v>
      </c>
      <c r="S107" s="58">
        <v>48263</v>
      </c>
      <c r="T107" s="58">
        <v>62156</v>
      </c>
      <c r="U107" s="58">
        <v>68735</v>
      </c>
      <c r="V107" s="58">
        <v>29002</v>
      </c>
      <c r="W107" s="58">
        <v>28613</v>
      </c>
      <c r="X107" s="58">
        <v>6530</v>
      </c>
      <c r="Y107" s="58">
        <v>2516</v>
      </c>
      <c r="Z107" s="58">
        <v>1751</v>
      </c>
      <c r="AA107" s="12">
        <v>680</v>
      </c>
      <c r="AB107" s="58">
        <v>1656</v>
      </c>
      <c r="AC107" s="12">
        <v>484</v>
      </c>
      <c r="AD107" s="58">
        <v>1313</v>
      </c>
      <c r="AE107" s="12">
        <v>465</v>
      </c>
      <c r="AF107" s="12">
        <v>457</v>
      </c>
      <c r="AG107" s="12">
        <v>56</v>
      </c>
      <c r="AH107" s="58">
        <v>25768</v>
      </c>
      <c r="AI107" s="58">
        <v>35363</v>
      </c>
      <c r="AJ107" s="12">
        <v>304</v>
      </c>
      <c r="AK107" s="12">
        <v>160</v>
      </c>
      <c r="AL107" s="58">
        <v>2039</v>
      </c>
      <c r="AM107" s="58">
        <v>2769</v>
      </c>
      <c r="AN107" s="12">
        <v>184</v>
      </c>
      <c r="AO107" s="12">
        <v>26</v>
      </c>
      <c r="AP107" s="12">
        <v>12</v>
      </c>
      <c r="AQ107" s="12">
        <v>0</v>
      </c>
      <c r="AR107" s="12">
        <v>5</v>
      </c>
      <c r="AS107" s="12">
        <v>0</v>
      </c>
      <c r="AT107" s="12">
        <v>24</v>
      </c>
      <c r="AU107" s="12">
        <v>0</v>
      </c>
      <c r="AV107" s="12">
        <v>15</v>
      </c>
      <c r="AW107" s="12">
        <v>51</v>
      </c>
    </row>
    <row r="108" spans="1:49" s="22" customFormat="1" ht="15" customHeight="1" x14ac:dyDescent="0.25">
      <c r="A108" s="12" t="s">
        <v>23</v>
      </c>
      <c r="B108" s="28">
        <f t="shared" si="23"/>
        <v>170944</v>
      </c>
      <c r="C108" s="28">
        <f t="shared" si="24"/>
        <v>106144</v>
      </c>
      <c r="D108" s="58">
        <v>9773</v>
      </c>
      <c r="E108" s="58">
        <v>6580</v>
      </c>
      <c r="F108" s="58">
        <v>3623</v>
      </c>
      <c r="G108" s="58">
        <v>2253</v>
      </c>
      <c r="H108" s="58">
        <v>12598</v>
      </c>
      <c r="I108" s="58">
        <v>7542</v>
      </c>
      <c r="J108" s="58">
        <v>1477</v>
      </c>
      <c r="K108" s="58">
        <v>1311</v>
      </c>
      <c r="L108" s="58">
        <v>1045</v>
      </c>
      <c r="M108" s="12">
        <v>664</v>
      </c>
      <c r="N108" s="58">
        <v>4545</v>
      </c>
      <c r="O108" s="12">
        <v>523</v>
      </c>
      <c r="P108" s="58">
        <v>2526</v>
      </c>
      <c r="Q108" s="58">
        <v>1809</v>
      </c>
      <c r="R108" s="58">
        <v>47242</v>
      </c>
      <c r="S108" s="58">
        <v>34872</v>
      </c>
      <c r="T108" s="58">
        <v>50045</v>
      </c>
      <c r="U108" s="58">
        <v>41910</v>
      </c>
      <c r="V108" s="58">
        <v>27629</v>
      </c>
      <c r="W108" s="58">
        <v>5338</v>
      </c>
      <c r="X108" s="58">
        <v>1048</v>
      </c>
      <c r="Y108" s="12">
        <v>643</v>
      </c>
      <c r="Z108" s="58">
        <v>2220</v>
      </c>
      <c r="AA108" s="12">
        <v>275</v>
      </c>
      <c r="AB108" s="58">
        <v>1974</v>
      </c>
      <c r="AC108" s="12">
        <v>151</v>
      </c>
      <c r="AD108" s="58">
        <v>1247</v>
      </c>
      <c r="AE108" s="12">
        <v>973</v>
      </c>
      <c r="AF108" s="12">
        <v>559</v>
      </c>
      <c r="AG108" s="12">
        <v>167</v>
      </c>
      <c r="AH108" s="58">
        <v>1019</v>
      </c>
      <c r="AI108" s="12">
        <v>952</v>
      </c>
      <c r="AJ108" s="12">
        <v>175</v>
      </c>
      <c r="AK108" s="12">
        <v>120</v>
      </c>
      <c r="AL108" s="12">
        <v>30</v>
      </c>
      <c r="AM108" s="12">
        <v>19</v>
      </c>
      <c r="AN108" s="12">
        <v>26</v>
      </c>
      <c r="AO108" s="12">
        <v>10</v>
      </c>
      <c r="AP108" s="12">
        <v>618</v>
      </c>
      <c r="AQ108" s="12">
        <v>0</v>
      </c>
      <c r="AR108" s="12">
        <v>129</v>
      </c>
      <c r="AS108" s="12">
        <v>0</v>
      </c>
      <c r="AT108" s="58">
        <v>1029</v>
      </c>
      <c r="AU108" s="12">
        <v>0</v>
      </c>
      <c r="AV108" s="12">
        <v>367</v>
      </c>
      <c r="AW108" s="12">
        <v>32</v>
      </c>
    </row>
    <row r="109" spans="1:49" s="22" customFormat="1" ht="15" customHeight="1" x14ac:dyDescent="0.25">
      <c r="A109" s="12" t="s">
        <v>24</v>
      </c>
      <c r="B109" s="28">
        <f t="shared" si="23"/>
        <v>74226</v>
      </c>
      <c r="C109" s="28">
        <f t="shared" si="24"/>
        <v>192028</v>
      </c>
      <c r="D109" s="58">
        <v>1702</v>
      </c>
      <c r="E109" s="58">
        <v>5443</v>
      </c>
      <c r="F109" s="12">
        <v>86</v>
      </c>
      <c r="G109" s="12">
        <v>102</v>
      </c>
      <c r="H109" s="58">
        <v>4326</v>
      </c>
      <c r="I109" s="58">
        <v>6666</v>
      </c>
      <c r="J109" s="12">
        <v>112</v>
      </c>
      <c r="K109" s="12">
        <v>87</v>
      </c>
      <c r="L109" s="12">
        <v>257</v>
      </c>
      <c r="M109" s="12">
        <v>214</v>
      </c>
      <c r="N109" s="58">
        <v>1592</v>
      </c>
      <c r="O109" s="58">
        <v>1386</v>
      </c>
      <c r="P109" s="12">
        <v>51</v>
      </c>
      <c r="Q109" s="12">
        <v>24</v>
      </c>
      <c r="R109" s="58">
        <v>21461</v>
      </c>
      <c r="S109" s="58">
        <v>50288</v>
      </c>
      <c r="T109" s="58">
        <v>29561</v>
      </c>
      <c r="U109" s="58">
        <v>92554</v>
      </c>
      <c r="V109" s="58">
        <v>12908</v>
      </c>
      <c r="W109" s="58">
        <v>26920</v>
      </c>
      <c r="X109" s="12">
        <v>274</v>
      </c>
      <c r="Y109" s="12">
        <v>786</v>
      </c>
      <c r="Z109" s="12">
        <v>175</v>
      </c>
      <c r="AA109" s="12">
        <v>7</v>
      </c>
      <c r="AB109" s="12">
        <v>162</v>
      </c>
      <c r="AC109" s="12">
        <v>8</v>
      </c>
      <c r="AD109" s="12">
        <v>0</v>
      </c>
      <c r="AE109" s="12">
        <v>237</v>
      </c>
      <c r="AF109" s="12">
        <v>322</v>
      </c>
      <c r="AG109" s="12">
        <v>327</v>
      </c>
      <c r="AH109" s="58">
        <v>1197</v>
      </c>
      <c r="AI109" s="58">
        <v>6186</v>
      </c>
      <c r="AJ109" s="12">
        <v>25</v>
      </c>
      <c r="AK109" s="12">
        <v>9</v>
      </c>
      <c r="AL109" s="12">
        <v>3</v>
      </c>
      <c r="AM109" s="12">
        <v>4</v>
      </c>
      <c r="AN109" s="12">
        <v>1</v>
      </c>
      <c r="AO109" s="12">
        <v>3</v>
      </c>
      <c r="AP109" s="12">
        <v>0</v>
      </c>
      <c r="AQ109" s="12">
        <v>0</v>
      </c>
      <c r="AR109" s="12">
        <v>0</v>
      </c>
      <c r="AS109" s="12">
        <v>0</v>
      </c>
      <c r="AT109" s="12">
        <v>0</v>
      </c>
      <c r="AU109" s="12">
        <v>0</v>
      </c>
      <c r="AV109" s="12">
        <v>11</v>
      </c>
      <c r="AW109" s="12">
        <v>777</v>
      </c>
    </row>
    <row r="110" spans="1:49" s="22" customFormat="1" ht="15" customHeight="1" x14ac:dyDescent="0.25">
      <c r="A110" s="12" t="s">
        <v>25</v>
      </c>
      <c r="B110" s="28">
        <f t="shared" si="23"/>
        <v>92613</v>
      </c>
      <c r="C110" s="28">
        <f t="shared" si="24"/>
        <v>127151</v>
      </c>
      <c r="D110" s="58">
        <v>3304</v>
      </c>
      <c r="E110" s="58">
        <v>2081</v>
      </c>
      <c r="F110" s="58">
        <v>1481</v>
      </c>
      <c r="G110" s="12">
        <v>128</v>
      </c>
      <c r="H110" s="58">
        <v>3864</v>
      </c>
      <c r="I110" s="58">
        <v>2004</v>
      </c>
      <c r="J110" s="58">
        <v>1489</v>
      </c>
      <c r="K110" s="12">
        <v>0</v>
      </c>
      <c r="L110" s="58">
        <v>1128</v>
      </c>
      <c r="M110" s="12">
        <v>132</v>
      </c>
      <c r="N110" s="58">
        <v>2698</v>
      </c>
      <c r="O110" s="12">
        <v>499</v>
      </c>
      <c r="P110" s="12">
        <v>855</v>
      </c>
      <c r="Q110" s="12">
        <v>359</v>
      </c>
      <c r="R110" s="58">
        <v>15892</v>
      </c>
      <c r="S110" s="58">
        <v>27188</v>
      </c>
      <c r="T110" s="58">
        <v>35318</v>
      </c>
      <c r="U110" s="58">
        <v>64660</v>
      </c>
      <c r="V110" s="58">
        <v>17746</v>
      </c>
      <c r="W110" s="58">
        <v>22249</v>
      </c>
      <c r="X110" s="58">
        <v>1828</v>
      </c>
      <c r="Y110" s="12">
        <v>4</v>
      </c>
      <c r="Z110" s="12">
        <v>94</v>
      </c>
      <c r="AA110" s="12">
        <v>96</v>
      </c>
      <c r="AB110" s="12">
        <v>626</v>
      </c>
      <c r="AC110" s="12">
        <v>16</v>
      </c>
      <c r="AD110" s="12">
        <v>8</v>
      </c>
      <c r="AE110" s="12">
        <v>6</v>
      </c>
      <c r="AF110" s="12">
        <v>3</v>
      </c>
      <c r="AG110" s="12">
        <v>8</v>
      </c>
      <c r="AH110" s="58">
        <v>1995</v>
      </c>
      <c r="AI110" s="58">
        <v>5206</v>
      </c>
      <c r="AJ110" s="12">
        <v>151</v>
      </c>
      <c r="AK110" s="12">
        <v>451</v>
      </c>
      <c r="AL110" s="12">
        <v>376</v>
      </c>
      <c r="AM110" s="12">
        <v>746</v>
      </c>
      <c r="AN110" s="12">
        <v>7</v>
      </c>
      <c r="AO110" s="12">
        <v>9</v>
      </c>
      <c r="AP110" s="12">
        <v>0</v>
      </c>
      <c r="AQ110" s="12">
        <v>0</v>
      </c>
      <c r="AR110" s="12">
        <v>0</v>
      </c>
      <c r="AS110" s="12">
        <v>0</v>
      </c>
      <c r="AT110" s="12">
        <v>0</v>
      </c>
      <c r="AU110" s="12">
        <v>0</v>
      </c>
      <c r="AV110" s="58">
        <v>3750</v>
      </c>
      <c r="AW110" s="58">
        <v>1309</v>
      </c>
    </row>
    <row r="111" spans="1:49" s="22" customFormat="1" ht="15" customHeight="1" x14ac:dyDescent="0.25">
      <c r="A111" s="12" t="s">
        <v>26</v>
      </c>
      <c r="B111" s="28">
        <f t="shared" si="23"/>
        <v>226788</v>
      </c>
      <c r="C111" s="28">
        <f t="shared" si="24"/>
        <v>333977</v>
      </c>
      <c r="D111" s="58">
        <v>3713</v>
      </c>
      <c r="E111" s="58">
        <v>4004</v>
      </c>
      <c r="F111" s="58">
        <v>1349</v>
      </c>
      <c r="G111" s="12">
        <v>190</v>
      </c>
      <c r="H111" s="58">
        <v>4235</v>
      </c>
      <c r="I111" s="58">
        <v>3733</v>
      </c>
      <c r="J111" s="12">
        <v>151</v>
      </c>
      <c r="K111" s="12">
        <v>0</v>
      </c>
      <c r="L111" s="12">
        <v>367</v>
      </c>
      <c r="M111" s="12">
        <v>0</v>
      </c>
      <c r="N111" s="12">
        <v>628</v>
      </c>
      <c r="O111" s="12">
        <v>9</v>
      </c>
      <c r="P111" s="58">
        <v>2826</v>
      </c>
      <c r="Q111" s="12">
        <v>101</v>
      </c>
      <c r="R111" s="58">
        <v>27953</v>
      </c>
      <c r="S111" s="58">
        <v>37980</v>
      </c>
      <c r="T111" s="58">
        <v>79948</v>
      </c>
      <c r="U111" s="58">
        <v>139027</v>
      </c>
      <c r="V111" s="58">
        <v>44159</v>
      </c>
      <c r="W111" s="58">
        <v>69096</v>
      </c>
      <c r="X111" s="12">
        <v>594</v>
      </c>
      <c r="Y111" s="12">
        <v>2</v>
      </c>
      <c r="Z111" s="12">
        <v>341</v>
      </c>
      <c r="AA111" s="12">
        <v>95</v>
      </c>
      <c r="AB111" s="12">
        <v>13</v>
      </c>
      <c r="AC111" s="12">
        <v>59</v>
      </c>
      <c r="AD111" s="12">
        <v>2</v>
      </c>
      <c r="AE111" s="12">
        <v>45</v>
      </c>
      <c r="AF111" s="12">
        <v>7</v>
      </c>
      <c r="AG111" s="12">
        <v>90</v>
      </c>
      <c r="AH111" s="58">
        <v>6495</v>
      </c>
      <c r="AI111" s="58">
        <v>4954</v>
      </c>
      <c r="AJ111" s="12">
        <v>80</v>
      </c>
      <c r="AK111" s="12">
        <v>254</v>
      </c>
      <c r="AL111" s="58">
        <v>1011</v>
      </c>
      <c r="AM111" s="12">
        <v>769</v>
      </c>
      <c r="AN111" s="12">
        <v>4</v>
      </c>
      <c r="AO111" s="12">
        <v>69</v>
      </c>
      <c r="AP111" s="12">
        <v>211</v>
      </c>
      <c r="AQ111" s="12">
        <v>0</v>
      </c>
      <c r="AR111" s="12">
        <v>0</v>
      </c>
      <c r="AS111" s="12">
        <v>0</v>
      </c>
      <c r="AT111" s="58">
        <v>7874</v>
      </c>
      <c r="AU111" s="12">
        <v>0</v>
      </c>
      <c r="AV111" s="58">
        <v>44827</v>
      </c>
      <c r="AW111" s="58">
        <v>73500</v>
      </c>
    </row>
    <row r="112" spans="1:49" s="22" customFormat="1" ht="15" customHeight="1" x14ac:dyDescent="0.25">
      <c r="A112" s="12" t="s">
        <v>27</v>
      </c>
      <c r="B112" s="28">
        <f t="shared" si="23"/>
        <v>199307</v>
      </c>
      <c r="C112" s="28">
        <f t="shared" si="24"/>
        <v>194216</v>
      </c>
      <c r="D112" s="58">
        <v>7225</v>
      </c>
      <c r="E112" s="58">
        <v>4516</v>
      </c>
      <c r="F112" s="58">
        <v>5679</v>
      </c>
      <c r="G112" s="12">
        <v>869</v>
      </c>
      <c r="H112" s="58">
        <v>10999</v>
      </c>
      <c r="I112" s="58">
        <v>4919</v>
      </c>
      <c r="J112" s="12">
        <v>181</v>
      </c>
      <c r="K112" s="12">
        <v>36</v>
      </c>
      <c r="L112" s="12">
        <v>141</v>
      </c>
      <c r="M112" s="12">
        <v>14</v>
      </c>
      <c r="N112" s="58">
        <v>4094</v>
      </c>
      <c r="O112" s="58">
        <v>1816</v>
      </c>
      <c r="P112" s="58">
        <v>2649</v>
      </c>
      <c r="Q112" s="58">
        <v>1081</v>
      </c>
      <c r="R112" s="58">
        <v>38585</v>
      </c>
      <c r="S112" s="58">
        <v>49530</v>
      </c>
      <c r="T112" s="58">
        <v>71072</v>
      </c>
      <c r="U112" s="58">
        <v>82587</v>
      </c>
      <c r="V112" s="58">
        <v>46309</v>
      </c>
      <c r="W112" s="58">
        <v>32372</v>
      </c>
      <c r="X112" s="12">
        <v>413</v>
      </c>
      <c r="Y112" s="12">
        <v>83</v>
      </c>
      <c r="Z112" s="12">
        <v>406</v>
      </c>
      <c r="AA112" s="12">
        <v>565</v>
      </c>
      <c r="AB112" s="12">
        <v>514</v>
      </c>
      <c r="AC112" s="12">
        <v>593</v>
      </c>
      <c r="AD112" s="12">
        <v>251</v>
      </c>
      <c r="AE112" s="12">
        <v>271</v>
      </c>
      <c r="AF112" s="58">
        <v>1012</v>
      </c>
      <c r="AG112" s="12">
        <v>204</v>
      </c>
      <c r="AH112" s="58">
        <v>8819</v>
      </c>
      <c r="AI112" s="58">
        <v>12451</v>
      </c>
      <c r="AJ112" s="12">
        <v>15</v>
      </c>
      <c r="AK112" s="12">
        <v>23</v>
      </c>
      <c r="AL112" s="12">
        <v>408</v>
      </c>
      <c r="AM112" s="12">
        <v>963</v>
      </c>
      <c r="AN112" s="12">
        <v>158</v>
      </c>
      <c r="AO112" s="12">
        <v>945</v>
      </c>
      <c r="AP112" s="12">
        <v>158</v>
      </c>
      <c r="AQ112" s="12">
        <v>0</v>
      </c>
      <c r="AR112" s="12">
        <v>0</v>
      </c>
      <c r="AS112" s="12">
        <v>0</v>
      </c>
      <c r="AT112" s="12">
        <v>2</v>
      </c>
      <c r="AU112" s="12">
        <v>0</v>
      </c>
      <c r="AV112" s="12">
        <v>217</v>
      </c>
      <c r="AW112" s="12">
        <v>378</v>
      </c>
    </row>
    <row r="113" spans="1:49" s="22" customFormat="1" ht="15" customHeight="1" x14ac:dyDescent="0.25">
      <c r="A113" s="12" t="s">
        <v>28</v>
      </c>
      <c r="B113" s="28">
        <f t="shared" si="23"/>
        <v>145187</v>
      </c>
      <c r="C113" s="28">
        <f t="shared" si="24"/>
        <v>157782</v>
      </c>
      <c r="D113" s="58">
        <v>6683</v>
      </c>
      <c r="E113" s="58">
        <v>5263</v>
      </c>
      <c r="F113" s="58">
        <v>2291</v>
      </c>
      <c r="G113" s="12">
        <v>704</v>
      </c>
      <c r="H113" s="58">
        <v>9016</v>
      </c>
      <c r="I113" s="58">
        <v>7231</v>
      </c>
      <c r="J113" s="12">
        <v>496</v>
      </c>
      <c r="K113" s="12">
        <v>57</v>
      </c>
      <c r="L113" s="12">
        <v>592</v>
      </c>
      <c r="M113" s="12">
        <v>21</v>
      </c>
      <c r="N113" s="58">
        <v>4095</v>
      </c>
      <c r="O113" s="58">
        <v>2021</v>
      </c>
      <c r="P113" s="12">
        <v>964</v>
      </c>
      <c r="Q113" s="12">
        <v>594</v>
      </c>
      <c r="R113" s="58">
        <v>34698</v>
      </c>
      <c r="S113" s="58">
        <v>41656</v>
      </c>
      <c r="T113" s="58">
        <v>50410</v>
      </c>
      <c r="U113" s="58">
        <v>65843</v>
      </c>
      <c r="V113" s="58">
        <v>23810</v>
      </c>
      <c r="W113" s="58">
        <v>22442</v>
      </c>
      <c r="X113" s="12">
        <v>825</v>
      </c>
      <c r="Y113" s="12">
        <v>448</v>
      </c>
      <c r="Z113" s="12">
        <v>846</v>
      </c>
      <c r="AA113" s="12">
        <v>319</v>
      </c>
      <c r="AB113" s="12">
        <v>657</v>
      </c>
      <c r="AC113" s="12">
        <v>236</v>
      </c>
      <c r="AD113" s="12">
        <v>226</v>
      </c>
      <c r="AE113" s="12">
        <v>6</v>
      </c>
      <c r="AF113" s="12">
        <v>314</v>
      </c>
      <c r="AG113" s="12">
        <v>166</v>
      </c>
      <c r="AH113" s="58">
        <v>6984</v>
      </c>
      <c r="AI113" s="58">
        <v>9786</v>
      </c>
      <c r="AJ113" s="12">
        <v>35</v>
      </c>
      <c r="AK113" s="12">
        <v>48</v>
      </c>
      <c r="AL113" s="12">
        <v>346</v>
      </c>
      <c r="AM113" s="12">
        <v>897</v>
      </c>
      <c r="AN113" s="12">
        <v>86</v>
      </c>
      <c r="AO113" s="12">
        <v>15</v>
      </c>
      <c r="AP113" s="12">
        <v>0</v>
      </c>
      <c r="AQ113" s="12">
        <v>0</v>
      </c>
      <c r="AR113" s="12">
        <v>0</v>
      </c>
      <c r="AS113" s="12">
        <v>0</v>
      </c>
      <c r="AT113" s="12">
        <v>0</v>
      </c>
      <c r="AU113" s="12">
        <v>0</v>
      </c>
      <c r="AV113" s="58">
        <v>1813</v>
      </c>
      <c r="AW113" s="12">
        <v>29</v>
      </c>
    </row>
    <row r="114" spans="1:49" s="22" customFormat="1" ht="15" customHeight="1" x14ac:dyDescent="0.25">
      <c r="A114" s="12" t="s">
        <v>29</v>
      </c>
      <c r="B114" s="28">
        <f t="shared" si="23"/>
        <v>116324</v>
      </c>
      <c r="C114" s="28">
        <f t="shared" si="24"/>
        <v>193163</v>
      </c>
      <c r="D114" s="58">
        <v>1672</v>
      </c>
      <c r="E114" s="58">
        <v>2567</v>
      </c>
      <c r="F114" s="12">
        <v>291</v>
      </c>
      <c r="G114" s="12">
        <v>373</v>
      </c>
      <c r="H114" s="58">
        <v>2132</v>
      </c>
      <c r="I114" s="58">
        <v>2516</v>
      </c>
      <c r="J114" s="12">
        <v>181</v>
      </c>
      <c r="K114" s="12">
        <v>308</v>
      </c>
      <c r="L114" s="12">
        <v>247</v>
      </c>
      <c r="M114" s="12">
        <v>382</v>
      </c>
      <c r="N114" s="58">
        <v>1844</v>
      </c>
      <c r="O114" s="12">
        <v>934</v>
      </c>
      <c r="P114" s="58">
        <v>1787</v>
      </c>
      <c r="Q114" s="58">
        <v>2051</v>
      </c>
      <c r="R114" s="58">
        <v>36070</v>
      </c>
      <c r="S114" s="58">
        <v>39657</v>
      </c>
      <c r="T114" s="58">
        <v>29205</v>
      </c>
      <c r="U114" s="58">
        <v>88473</v>
      </c>
      <c r="V114" s="58">
        <v>32802</v>
      </c>
      <c r="W114" s="58">
        <v>44331</v>
      </c>
      <c r="X114" s="12">
        <v>220</v>
      </c>
      <c r="Y114" s="12">
        <v>24</v>
      </c>
      <c r="Z114" s="12">
        <v>377</v>
      </c>
      <c r="AA114" s="12">
        <v>45</v>
      </c>
      <c r="AB114" s="12">
        <v>385</v>
      </c>
      <c r="AC114" s="12">
        <v>39</v>
      </c>
      <c r="AD114" s="12">
        <v>362</v>
      </c>
      <c r="AE114" s="12">
        <v>39</v>
      </c>
      <c r="AF114" s="12">
        <v>337</v>
      </c>
      <c r="AG114" s="12">
        <v>0</v>
      </c>
      <c r="AH114" s="58">
        <v>6825</v>
      </c>
      <c r="AI114" s="58">
        <v>7076</v>
      </c>
      <c r="AJ114" s="12">
        <v>88</v>
      </c>
      <c r="AK114" s="12">
        <v>136</v>
      </c>
      <c r="AL114" s="12">
        <v>818</v>
      </c>
      <c r="AM114" s="58">
        <v>2575</v>
      </c>
      <c r="AN114" s="12">
        <v>1</v>
      </c>
      <c r="AO114" s="12">
        <v>1</v>
      </c>
      <c r="AP114" s="12">
        <v>14</v>
      </c>
      <c r="AQ114" s="12">
        <v>0</v>
      </c>
      <c r="AR114" s="12">
        <v>0</v>
      </c>
      <c r="AS114" s="12">
        <v>0</v>
      </c>
      <c r="AT114" s="12">
        <v>0</v>
      </c>
      <c r="AU114" s="12">
        <v>0</v>
      </c>
      <c r="AV114" s="12">
        <v>666</v>
      </c>
      <c r="AW114" s="58">
        <v>1636</v>
      </c>
    </row>
    <row r="115" spans="1:49" s="22" customFormat="1" ht="15" customHeight="1" x14ac:dyDescent="0.25">
      <c r="A115" s="12" t="s">
        <v>30</v>
      </c>
      <c r="B115" s="28">
        <f t="shared" si="23"/>
        <v>104241</v>
      </c>
      <c r="C115" s="28">
        <f t="shared" si="24"/>
        <v>70810</v>
      </c>
      <c r="D115" s="58">
        <v>1819</v>
      </c>
      <c r="E115" s="58">
        <v>1763</v>
      </c>
      <c r="F115" s="58">
        <v>1444</v>
      </c>
      <c r="G115" s="12">
        <v>188</v>
      </c>
      <c r="H115" s="58">
        <v>5488</v>
      </c>
      <c r="I115" s="58">
        <v>1736</v>
      </c>
      <c r="J115" s="12">
        <v>373</v>
      </c>
      <c r="K115" s="12">
        <v>128</v>
      </c>
      <c r="L115" s="12">
        <v>337</v>
      </c>
      <c r="M115" s="12">
        <v>329</v>
      </c>
      <c r="N115" s="58">
        <v>2343</v>
      </c>
      <c r="O115" s="12">
        <v>993</v>
      </c>
      <c r="P115" s="12">
        <v>642</v>
      </c>
      <c r="Q115" s="12">
        <v>103</v>
      </c>
      <c r="R115" s="58">
        <v>24154</v>
      </c>
      <c r="S115" s="58">
        <v>16542</v>
      </c>
      <c r="T115" s="58">
        <v>28612</v>
      </c>
      <c r="U115" s="58">
        <v>23934</v>
      </c>
      <c r="V115" s="58">
        <v>28862</v>
      </c>
      <c r="W115" s="58">
        <v>18543</v>
      </c>
      <c r="X115" s="12">
        <v>448</v>
      </c>
      <c r="Y115" s="12">
        <v>159</v>
      </c>
      <c r="Z115" s="12">
        <v>415</v>
      </c>
      <c r="AA115" s="12">
        <v>26</v>
      </c>
      <c r="AB115" s="12">
        <v>362</v>
      </c>
      <c r="AC115" s="12">
        <v>28</v>
      </c>
      <c r="AD115" s="12">
        <v>223</v>
      </c>
      <c r="AE115" s="12">
        <v>7</v>
      </c>
      <c r="AF115" s="12">
        <v>672</v>
      </c>
      <c r="AG115" s="12">
        <v>103</v>
      </c>
      <c r="AH115" s="58">
        <v>6274</v>
      </c>
      <c r="AI115" s="58">
        <v>5822</v>
      </c>
      <c r="AJ115" s="12">
        <v>664</v>
      </c>
      <c r="AK115" s="12">
        <v>57</v>
      </c>
      <c r="AL115" s="12">
        <v>133</v>
      </c>
      <c r="AM115" s="12">
        <v>19</v>
      </c>
      <c r="AN115" s="12">
        <v>2</v>
      </c>
      <c r="AO115" s="12">
        <v>2</v>
      </c>
      <c r="AP115" s="12">
        <v>360</v>
      </c>
      <c r="AQ115" s="12">
        <v>0</v>
      </c>
      <c r="AR115" s="12">
        <v>0</v>
      </c>
      <c r="AS115" s="12">
        <v>0</v>
      </c>
      <c r="AT115" s="12">
        <v>0</v>
      </c>
      <c r="AU115" s="12">
        <v>0</v>
      </c>
      <c r="AV115" s="12">
        <v>614</v>
      </c>
      <c r="AW115" s="12">
        <v>328</v>
      </c>
    </row>
    <row r="116" spans="1:49" s="22" customFormat="1" ht="15" customHeight="1" x14ac:dyDescent="0.25">
      <c r="A116" s="12" t="s">
        <v>31</v>
      </c>
      <c r="B116" s="28">
        <f t="shared" si="23"/>
        <v>169857</v>
      </c>
      <c r="C116" s="28">
        <f t="shared" si="24"/>
        <v>310141</v>
      </c>
      <c r="D116" s="58">
        <v>1738</v>
      </c>
      <c r="E116" s="58">
        <v>6200</v>
      </c>
      <c r="F116" s="58">
        <v>1223</v>
      </c>
      <c r="G116" s="58">
        <v>1481</v>
      </c>
      <c r="H116" s="58">
        <v>3711</v>
      </c>
      <c r="I116" s="58">
        <v>6942</v>
      </c>
      <c r="J116" s="12">
        <v>497</v>
      </c>
      <c r="K116" s="12">
        <v>985</v>
      </c>
      <c r="L116" s="12">
        <v>477</v>
      </c>
      <c r="M116" s="58">
        <v>2047</v>
      </c>
      <c r="N116" s="58">
        <v>2706</v>
      </c>
      <c r="O116" s="58">
        <v>2794</v>
      </c>
      <c r="P116" s="58">
        <v>1975</v>
      </c>
      <c r="Q116" s="58">
        <v>2965</v>
      </c>
      <c r="R116" s="58">
        <v>32785</v>
      </c>
      <c r="S116" s="58">
        <v>54702</v>
      </c>
      <c r="T116" s="58">
        <v>44819</v>
      </c>
      <c r="U116" s="58">
        <v>115673</v>
      </c>
      <c r="V116" s="58">
        <v>26297</v>
      </c>
      <c r="W116" s="58">
        <v>66185</v>
      </c>
      <c r="X116" s="12">
        <v>687</v>
      </c>
      <c r="Y116" s="12">
        <v>433</v>
      </c>
      <c r="Z116" s="58">
        <v>15062</v>
      </c>
      <c r="AA116" s="58">
        <v>13642</v>
      </c>
      <c r="AB116" s="58">
        <v>14629</v>
      </c>
      <c r="AC116" s="58">
        <v>13014</v>
      </c>
      <c r="AD116" s="12">
        <v>709</v>
      </c>
      <c r="AE116" s="12">
        <v>418</v>
      </c>
      <c r="AF116" s="12">
        <v>979</v>
      </c>
      <c r="AG116" s="12">
        <v>96</v>
      </c>
      <c r="AH116" s="58">
        <v>18449</v>
      </c>
      <c r="AI116" s="58">
        <v>18941</v>
      </c>
      <c r="AJ116" s="58">
        <v>2272</v>
      </c>
      <c r="AK116" s="58">
        <v>2914</v>
      </c>
      <c r="AL116" s="12">
        <v>101</v>
      </c>
      <c r="AM116" s="12">
        <v>597</v>
      </c>
      <c r="AN116" s="12">
        <v>20</v>
      </c>
      <c r="AO116" s="12">
        <v>112</v>
      </c>
      <c r="AP116" s="12">
        <v>81</v>
      </c>
      <c r="AQ116" s="12">
        <v>0</v>
      </c>
      <c r="AR116" s="12">
        <v>4</v>
      </c>
      <c r="AS116" s="12">
        <v>0</v>
      </c>
      <c r="AT116" s="12">
        <v>592</v>
      </c>
      <c r="AU116" s="12">
        <v>0</v>
      </c>
      <c r="AV116" s="12">
        <v>44</v>
      </c>
      <c r="AW116" s="12">
        <v>0</v>
      </c>
    </row>
    <row r="117" spans="1:49" s="22" customFormat="1" ht="15" customHeight="1" x14ac:dyDescent="0.25">
      <c r="A117" s="12" t="s">
        <v>32</v>
      </c>
      <c r="B117" s="28">
        <f t="shared" si="23"/>
        <v>214854</v>
      </c>
      <c r="C117" s="28">
        <f t="shared" si="24"/>
        <v>499648</v>
      </c>
      <c r="D117" s="58">
        <v>2894</v>
      </c>
      <c r="E117" s="58">
        <v>10375</v>
      </c>
      <c r="F117" s="58">
        <v>3851</v>
      </c>
      <c r="G117" s="12">
        <v>62</v>
      </c>
      <c r="H117" s="58">
        <v>6237</v>
      </c>
      <c r="I117" s="58">
        <v>15489</v>
      </c>
      <c r="J117" s="12">
        <v>402</v>
      </c>
      <c r="K117" s="12">
        <v>360</v>
      </c>
      <c r="L117" s="12">
        <v>547</v>
      </c>
      <c r="M117" s="12">
        <v>801</v>
      </c>
      <c r="N117" s="58">
        <v>3645</v>
      </c>
      <c r="O117" s="58">
        <v>3700</v>
      </c>
      <c r="P117" s="58">
        <v>3312</v>
      </c>
      <c r="Q117" s="58">
        <v>3140</v>
      </c>
      <c r="R117" s="58">
        <v>19863</v>
      </c>
      <c r="S117" s="58">
        <v>71280</v>
      </c>
      <c r="T117" s="58">
        <v>69798</v>
      </c>
      <c r="U117" s="58">
        <v>205599</v>
      </c>
      <c r="V117" s="58">
        <v>47749</v>
      </c>
      <c r="W117" s="58">
        <v>134031</v>
      </c>
      <c r="X117" s="58">
        <v>2996</v>
      </c>
      <c r="Y117" s="12">
        <v>222</v>
      </c>
      <c r="Z117" s="58">
        <v>1134</v>
      </c>
      <c r="AA117" s="58">
        <v>2510</v>
      </c>
      <c r="AB117" s="58">
        <v>1021</v>
      </c>
      <c r="AC117" s="58">
        <v>1975</v>
      </c>
      <c r="AD117" s="12">
        <v>758</v>
      </c>
      <c r="AE117" s="58">
        <v>1405</v>
      </c>
      <c r="AF117" s="12">
        <v>529</v>
      </c>
      <c r="AG117" s="12">
        <v>159</v>
      </c>
      <c r="AH117" s="58">
        <v>31476</v>
      </c>
      <c r="AI117" s="58">
        <v>38496</v>
      </c>
      <c r="AJ117" s="58">
        <v>3623</v>
      </c>
      <c r="AK117" s="58">
        <v>2091</v>
      </c>
      <c r="AL117" s="12">
        <v>694</v>
      </c>
      <c r="AM117" s="58">
        <v>5265</v>
      </c>
      <c r="AN117" s="12">
        <v>34</v>
      </c>
      <c r="AO117" s="12">
        <v>119</v>
      </c>
      <c r="AP117" s="12">
        <v>204</v>
      </c>
      <c r="AQ117" s="12">
        <v>0</v>
      </c>
      <c r="AR117" s="12">
        <v>10</v>
      </c>
      <c r="AS117" s="12">
        <v>0</v>
      </c>
      <c r="AT117" s="12">
        <v>361</v>
      </c>
      <c r="AU117" s="12">
        <v>0</v>
      </c>
      <c r="AV117" s="58">
        <v>13716</v>
      </c>
      <c r="AW117" s="58">
        <v>2569</v>
      </c>
    </row>
    <row r="118" spans="1:49" s="22" customFormat="1" ht="15" customHeight="1" x14ac:dyDescent="0.25">
      <c r="A118" s="12" t="s">
        <v>33</v>
      </c>
      <c r="B118" s="28">
        <f t="shared" si="23"/>
        <v>73874</v>
      </c>
      <c r="C118" s="28">
        <f t="shared" si="24"/>
        <v>153022</v>
      </c>
      <c r="D118" s="58">
        <v>1469</v>
      </c>
      <c r="E118" s="58">
        <v>3930</v>
      </c>
      <c r="F118" s="12">
        <v>959</v>
      </c>
      <c r="G118" s="12">
        <v>362</v>
      </c>
      <c r="H118" s="58">
        <v>3104</v>
      </c>
      <c r="I118" s="58">
        <v>4945</v>
      </c>
      <c r="J118" s="12">
        <v>168</v>
      </c>
      <c r="K118" s="12">
        <v>145</v>
      </c>
      <c r="L118" s="12">
        <v>72</v>
      </c>
      <c r="M118" s="12">
        <v>88</v>
      </c>
      <c r="N118" s="58">
        <v>1734</v>
      </c>
      <c r="O118" s="58">
        <v>1792</v>
      </c>
      <c r="P118" s="58">
        <v>1679</v>
      </c>
      <c r="Q118" s="58">
        <v>1270</v>
      </c>
      <c r="R118" s="58">
        <v>15319</v>
      </c>
      <c r="S118" s="58">
        <v>24942</v>
      </c>
      <c r="T118" s="58">
        <v>27671</v>
      </c>
      <c r="U118" s="58">
        <v>80019</v>
      </c>
      <c r="V118" s="58">
        <v>8073</v>
      </c>
      <c r="W118" s="58">
        <v>19477</v>
      </c>
      <c r="X118" s="12">
        <v>332</v>
      </c>
      <c r="Y118" s="12">
        <v>129</v>
      </c>
      <c r="Z118" s="12">
        <v>996</v>
      </c>
      <c r="AA118" s="12">
        <v>231</v>
      </c>
      <c r="AB118" s="12">
        <v>833</v>
      </c>
      <c r="AC118" s="12">
        <v>126</v>
      </c>
      <c r="AD118" s="12">
        <v>412</v>
      </c>
      <c r="AE118" s="12">
        <v>634</v>
      </c>
      <c r="AF118" s="12">
        <v>637</v>
      </c>
      <c r="AG118" s="12">
        <v>19</v>
      </c>
      <c r="AH118" s="58">
        <v>7461</v>
      </c>
      <c r="AI118" s="58">
        <v>8687</v>
      </c>
      <c r="AJ118" s="12">
        <v>283</v>
      </c>
      <c r="AK118" s="12">
        <v>142</v>
      </c>
      <c r="AL118" s="58">
        <v>1811</v>
      </c>
      <c r="AM118" s="58">
        <v>3553</v>
      </c>
      <c r="AN118" s="12">
        <v>267</v>
      </c>
      <c r="AO118" s="12">
        <v>101</v>
      </c>
      <c r="AP118" s="12">
        <v>0</v>
      </c>
      <c r="AQ118" s="12">
        <v>0</v>
      </c>
      <c r="AR118" s="12">
        <v>0</v>
      </c>
      <c r="AS118" s="12">
        <v>0</v>
      </c>
      <c r="AT118" s="12">
        <v>0</v>
      </c>
      <c r="AU118" s="12">
        <v>0</v>
      </c>
      <c r="AV118" s="12">
        <v>594</v>
      </c>
      <c r="AW118" s="58">
        <v>2430</v>
      </c>
    </row>
    <row r="119" spans="1:49" s="22" customFormat="1" ht="15" customHeight="1" x14ac:dyDescent="0.25">
      <c r="A119" s="12" t="s">
        <v>34</v>
      </c>
      <c r="B119" s="28">
        <f t="shared" si="23"/>
        <v>98771</v>
      </c>
      <c r="C119" s="28">
        <f t="shared" si="24"/>
        <v>84275</v>
      </c>
      <c r="D119" s="58">
        <v>3671</v>
      </c>
      <c r="E119" s="58">
        <v>5609</v>
      </c>
      <c r="F119" s="58">
        <v>1507</v>
      </c>
      <c r="G119" s="12">
        <v>183</v>
      </c>
      <c r="H119" s="58">
        <v>11520</v>
      </c>
      <c r="I119" s="58">
        <v>10187</v>
      </c>
      <c r="J119" s="12">
        <v>265</v>
      </c>
      <c r="K119" s="12">
        <v>0</v>
      </c>
      <c r="L119" s="12">
        <v>185</v>
      </c>
      <c r="M119" s="12">
        <v>0</v>
      </c>
      <c r="N119" s="58">
        <v>1875</v>
      </c>
      <c r="O119" s="58">
        <v>1074</v>
      </c>
      <c r="P119" s="58">
        <v>1667</v>
      </c>
      <c r="Q119" s="58">
        <v>1094</v>
      </c>
      <c r="R119" s="58">
        <v>23343</v>
      </c>
      <c r="S119" s="58">
        <v>22139</v>
      </c>
      <c r="T119" s="58">
        <v>25837</v>
      </c>
      <c r="U119" s="58">
        <v>26135</v>
      </c>
      <c r="V119" s="58">
        <v>23176</v>
      </c>
      <c r="W119" s="58">
        <v>12917</v>
      </c>
      <c r="X119" s="12">
        <v>139</v>
      </c>
      <c r="Y119" s="12">
        <v>207</v>
      </c>
      <c r="Z119" s="12">
        <v>955</v>
      </c>
      <c r="AA119" s="12">
        <v>556</v>
      </c>
      <c r="AB119" s="12">
        <v>868</v>
      </c>
      <c r="AC119" s="12">
        <v>525</v>
      </c>
      <c r="AD119" s="12">
        <v>336</v>
      </c>
      <c r="AE119" s="12">
        <v>209</v>
      </c>
      <c r="AF119" s="12">
        <v>472</v>
      </c>
      <c r="AG119" s="12">
        <v>20</v>
      </c>
      <c r="AH119" s="58">
        <v>2065</v>
      </c>
      <c r="AI119" s="58">
        <v>2977</v>
      </c>
      <c r="AJ119" s="12">
        <v>132</v>
      </c>
      <c r="AK119" s="12">
        <v>141</v>
      </c>
      <c r="AL119" s="12">
        <v>340</v>
      </c>
      <c r="AM119" s="12">
        <v>260</v>
      </c>
      <c r="AN119" s="12">
        <v>0</v>
      </c>
      <c r="AO119" s="12">
        <v>6</v>
      </c>
      <c r="AP119" s="12">
        <v>68</v>
      </c>
      <c r="AQ119" s="12">
        <v>0</v>
      </c>
      <c r="AR119" s="12">
        <v>0</v>
      </c>
      <c r="AS119" s="12">
        <v>0</v>
      </c>
      <c r="AT119" s="12">
        <v>84</v>
      </c>
      <c r="AU119" s="12">
        <v>0</v>
      </c>
      <c r="AV119" s="12">
        <v>266</v>
      </c>
      <c r="AW119" s="12">
        <v>36</v>
      </c>
    </row>
    <row r="120" spans="1:49" s="22" customFormat="1" ht="15" customHeight="1" x14ac:dyDescent="0.25">
      <c r="A120" s="12" t="s">
        <v>35</v>
      </c>
      <c r="B120" s="28">
        <f t="shared" si="23"/>
        <v>209324</v>
      </c>
      <c r="C120" s="28">
        <f t="shared" si="24"/>
        <v>146569</v>
      </c>
      <c r="D120" s="58">
        <v>7537</v>
      </c>
      <c r="E120" s="58">
        <v>4644</v>
      </c>
      <c r="F120" s="58">
        <v>2404</v>
      </c>
      <c r="G120" s="12">
        <v>5</v>
      </c>
      <c r="H120" s="58">
        <v>7027</v>
      </c>
      <c r="I120" s="58">
        <v>4646</v>
      </c>
      <c r="J120" s="58">
        <v>1108</v>
      </c>
      <c r="K120" s="12">
        <v>633</v>
      </c>
      <c r="L120" s="12">
        <v>857</v>
      </c>
      <c r="M120" s="12">
        <v>540</v>
      </c>
      <c r="N120" s="58">
        <v>2530</v>
      </c>
      <c r="O120" s="12">
        <v>620</v>
      </c>
      <c r="P120" s="58">
        <v>7569</v>
      </c>
      <c r="Q120" s="58">
        <v>3357</v>
      </c>
      <c r="R120" s="58">
        <v>59176</v>
      </c>
      <c r="S120" s="58">
        <v>50654</v>
      </c>
      <c r="T120" s="58">
        <v>52172</v>
      </c>
      <c r="U120" s="58">
        <v>45960</v>
      </c>
      <c r="V120" s="58">
        <v>28791</v>
      </c>
      <c r="W120" s="58">
        <v>15703</v>
      </c>
      <c r="X120" s="58">
        <v>4160</v>
      </c>
      <c r="Y120" s="12">
        <v>413</v>
      </c>
      <c r="Z120" s="58">
        <v>1080</v>
      </c>
      <c r="AA120" s="58">
        <v>1234</v>
      </c>
      <c r="AB120" s="12">
        <v>256</v>
      </c>
      <c r="AC120" s="12">
        <v>599</v>
      </c>
      <c r="AD120" s="12">
        <v>24</v>
      </c>
      <c r="AE120" s="12">
        <v>7</v>
      </c>
      <c r="AF120" s="58">
        <v>3199</v>
      </c>
      <c r="AG120" s="12">
        <v>570</v>
      </c>
      <c r="AH120" s="58">
        <v>28953</v>
      </c>
      <c r="AI120" s="58">
        <v>12586</v>
      </c>
      <c r="AJ120" s="12">
        <v>39</v>
      </c>
      <c r="AK120" s="12">
        <v>59</v>
      </c>
      <c r="AL120" s="12">
        <v>747</v>
      </c>
      <c r="AM120" s="58">
        <v>3957</v>
      </c>
      <c r="AN120" s="12">
        <v>18</v>
      </c>
      <c r="AO120" s="12">
        <v>8</v>
      </c>
      <c r="AP120" s="12">
        <v>245</v>
      </c>
      <c r="AQ120" s="12">
        <v>0</v>
      </c>
      <c r="AR120" s="12">
        <v>103</v>
      </c>
      <c r="AS120" s="12">
        <v>0</v>
      </c>
      <c r="AT120" s="12">
        <v>212</v>
      </c>
      <c r="AU120" s="12">
        <v>0</v>
      </c>
      <c r="AV120" s="58">
        <v>1117</v>
      </c>
      <c r="AW120" s="12">
        <v>374</v>
      </c>
    </row>
    <row r="121" spans="1:49" s="22" customFormat="1" ht="15" customHeight="1" x14ac:dyDescent="0.25">
      <c r="A121" s="12" t="s">
        <v>36</v>
      </c>
      <c r="B121" s="28">
        <f t="shared" si="23"/>
        <v>66349</v>
      </c>
      <c r="C121" s="28">
        <f t="shared" si="24"/>
        <v>67879</v>
      </c>
      <c r="D121" s="58">
        <v>1634</v>
      </c>
      <c r="E121" s="58">
        <v>2338</v>
      </c>
      <c r="F121" s="58">
        <v>1990</v>
      </c>
      <c r="G121" s="12">
        <v>880</v>
      </c>
      <c r="H121" s="58">
        <v>5153</v>
      </c>
      <c r="I121" s="58">
        <v>4263</v>
      </c>
      <c r="J121" s="12">
        <v>432</v>
      </c>
      <c r="K121" s="12">
        <v>117</v>
      </c>
      <c r="L121" s="12">
        <v>629</v>
      </c>
      <c r="M121" s="12">
        <v>150</v>
      </c>
      <c r="N121" s="58">
        <v>2360</v>
      </c>
      <c r="O121" s="12">
        <v>67</v>
      </c>
      <c r="P121" s="58">
        <v>2312</v>
      </c>
      <c r="Q121" s="58">
        <v>3065</v>
      </c>
      <c r="R121" s="58">
        <v>13540</v>
      </c>
      <c r="S121" s="58">
        <v>17271</v>
      </c>
      <c r="T121" s="58">
        <v>19597</v>
      </c>
      <c r="U121" s="58">
        <v>29780</v>
      </c>
      <c r="V121" s="58">
        <v>12123</v>
      </c>
      <c r="W121" s="58">
        <v>8490</v>
      </c>
      <c r="X121" s="12">
        <v>68</v>
      </c>
      <c r="Y121" s="12">
        <v>8</v>
      </c>
      <c r="Z121" s="12">
        <v>371</v>
      </c>
      <c r="AA121" s="12">
        <v>42</v>
      </c>
      <c r="AB121" s="12">
        <v>162</v>
      </c>
      <c r="AC121" s="12">
        <v>5</v>
      </c>
      <c r="AD121" s="12">
        <v>30</v>
      </c>
      <c r="AE121" s="12">
        <v>0</v>
      </c>
      <c r="AF121" s="12">
        <v>523</v>
      </c>
      <c r="AG121" s="12">
        <v>0</v>
      </c>
      <c r="AH121" s="58">
        <v>1982</v>
      </c>
      <c r="AI121" s="58">
        <v>1392</v>
      </c>
      <c r="AJ121" s="58">
        <v>3361</v>
      </c>
      <c r="AK121" s="12">
        <v>11</v>
      </c>
      <c r="AL121" s="12">
        <v>59</v>
      </c>
      <c r="AM121" s="12">
        <v>0</v>
      </c>
      <c r="AN121" s="12">
        <v>23</v>
      </c>
      <c r="AO121" s="12">
        <v>0</v>
      </c>
      <c r="AP121" s="12">
        <v>0</v>
      </c>
      <c r="AQ121" s="12">
        <v>0</v>
      </c>
      <c r="AR121" s="12">
        <v>0</v>
      </c>
      <c r="AS121" s="12">
        <v>0</v>
      </c>
      <c r="AT121" s="12">
        <v>0</v>
      </c>
      <c r="AU121" s="12">
        <v>0</v>
      </c>
      <c r="AV121" s="12">
        <v>0</v>
      </c>
      <c r="AW121" s="12">
        <v>0</v>
      </c>
    </row>
    <row r="122" spans="1:49" s="22" customFormat="1" ht="15" customHeight="1" x14ac:dyDescent="0.25">
      <c r="A122" s="12" t="s">
        <v>37</v>
      </c>
      <c r="B122" s="28">
        <f t="shared" si="23"/>
        <v>254155</v>
      </c>
      <c r="C122" s="28">
        <f t="shared" si="24"/>
        <v>200658</v>
      </c>
      <c r="D122" s="58">
        <v>5579</v>
      </c>
      <c r="E122" s="58">
        <v>10139</v>
      </c>
      <c r="F122" s="58">
        <v>4997</v>
      </c>
      <c r="G122" s="58">
        <v>1649</v>
      </c>
      <c r="H122" s="58">
        <v>8260</v>
      </c>
      <c r="I122" s="58">
        <v>10445</v>
      </c>
      <c r="J122" s="12">
        <v>535</v>
      </c>
      <c r="K122" s="12">
        <v>165</v>
      </c>
      <c r="L122" s="12">
        <v>532</v>
      </c>
      <c r="M122" s="12">
        <v>92</v>
      </c>
      <c r="N122" s="58">
        <v>5835</v>
      </c>
      <c r="O122" s="58">
        <v>2549</v>
      </c>
      <c r="P122" s="58">
        <v>3585</v>
      </c>
      <c r="Q122" s="12">
        <v>688</v>
      </c>
      <c r="R122" s="58">
        <v>52926</v>
      </c>
      <c r="S122" s="58">
        <v>39538</v>
      </c>
      <c r="T122" s="58">
        <v>75892</v>
      </c>
      <c r="U122" s="58">
        <v>69259</v>
      </c>
      <c r="V122" s="58">
        <v>25451</v>
      </c>
      <c r="W122" s="58">
        <v>26824</v>
      </c>
      <c r="X122" s="58">
        <v>3845</v>
      </c>
      <c r="Y122" s="12">
        <v>5</v>
      </c>
      <c r="Z122" s="58">
        <v>2032</v>
      </c>
      <c r="AA122" s="12">
        <v>898</v>
      </c>
      <c r="AB122" s="58">
        <v>2112</v>
      </c>
      <c r="AC122" s="58">
        <v>1437</v>
      </c>
      <c r="AD122" s="12">
        <v>226</v>
      </c>
      <c r="AE122" s="58">
        <v>1159</v>
      </c>
      <c r="AF122" s="58">
        <v>1324</v>
      </c>
      <c r="AG122" s="12">
        <v>117</v>
      </c>
      <c r="AH122" s="58">
        <v>27634</v>
      </c>
      <c r="AI122" s="58">
        <v>26171</v>
      </c>
      <c r="AJ122" s="58">
        <v>1812</v>
      </c>
      <c r="AK122" s="12">
        <v>567</v>
      </c>
      <c r="AL122" s="12">
        <v>332</v>
      </c>
      <c r="AM122" s="12">
        <v>545</v>
      </c>
      <c r="AN122" s="12">
        <v>12</v>
      </c>
      <c r="AO122" s="12">
        <v>30</v>
      </c>
      <c r="AP122" s="12">
        <v>622</v>
      </c>
      <c r="AQ122" s="12">
        <v>0</v>
      </c>
      <c r="AR122" s="58">
        <v>3177</v>
      </c>
      <c r="AS122" s="12">
        <v>0</v>
      </c>
      <c r="AT122" s="58">
        <v>1976</v>
      </c>
      <c r="AU122" s="12">
        <v>0</v>
      </c>
      <c r="AV122" s="58">
        <v>25459</v>
      </c>
      <c r="AW122" s="58">
        <v>8381</v>
      </c>
    </row>
    <row r="123" spans="1:49" s="22" customFormat="1" ht="15" customHeight="1" x14ac:dyDescent="0.25">
      <c r="A123" s="12" t="s">
        <v>38</v>
      </c>
      <c r="B123" s="28">
        <f t="shared" si="23"/>
        <v>61040</v>
      </c>
      <c r="C123" s="28">
        <f t="shared" si="24"/>
        <v>173175</v>
      </c>
      <c r="D123" s="58">
        <v>2058</v>
      </c>
      <c r="E123" s="58">
        <v>4974</v>
      </c>
      <c r="F123" s="12">
        <v>372</v>
      </c>
      <c r="G123" s="12">
        <v>257</v>
      </c>
      <c r="H123" s="58">
        <v>3945</v>
      </c>
      <c r="I123" s="58">
        <v>4254</v>
      </c>
      <c r="J123" s="12">
        <v>465</v>
      </c>
      <c r="K123" s="12">
        <v>464</v>
      </c>
      <c r="L123" s="12">
        <v>432</v>
      </c>
      <c r="M123" s="58">
        <v>1074</v>
      </c>
      <c r="N123" s="58">
        <v>1294</v>
      </c>
      <c r="O123" s="58">
        <v>4416</v>
      </c>
      <c r="P123" s="12">
        <v>7</v>
      </c>
      <c r="Q123" s="12">
        <v>41</v>
      </c>
      <c r="R123" s="58">
        <v>13412</v>
      </c>
      <c r="S123" s="58">
        <v>25140</v>
      </c>
      <c r="T123" s="58">
        <v>16131</v>
      </c>
      <c r="U123" s="58">
        <v>51237</v>
      </c>
      <c r="V123" s="58">
        <v>17250</v>
      </c>
      <c r="W123" s="58">
        <v>56442</v>
      </c>
      <c r="X123" s="58">
        <v>1154</v>
      </c>
      <c r="Y123" s="58">
        <v>1229</v>
      </c>
      <c r="Z123" s="12">
        <v>167</v>
      </c>
      <c r="AA123" s="12">
        <v>530</v>
      </c>
      <c r="AB123" s="12">
        <v>153</v>
      </c>
      <c r="AC123" s="12">
        <v>536</v>
      </c>
      <c r="AD123" s="12">
        <v>154</v>
      </c>
      <c r="AE123" s="12">
        <v>667</v>
      </c>
      <c r="AF123" s="12">
        <v>0</v>
      </c>
      <c r="AG123" s="12">
        <v>36</v>
      </c>
      <c r="AH123" s="58">
        <v>1395</v>
      </c>
      <c r="AI123" s="58">
        <v>10871</v>
      </c>
      <c r="AJ123" s="12">
        <v>370</v>
      </c>
      <c r="AK123" s="58">
        <v>2914</v>
      </c>
      <c r="AL123" s="58">
        <v>2247</v>
      </c>
      <c r="AM123" s="58">
        <v>7701</v>
      </c>
      <c r="AN123" s="12">
        <v>34</v>
      </c>
      <c r="AO123" s="12">
        <v>392</v>
      </c>
      <c r="AP123" s="12">
        <v>0</v>
      </c>
      <c r="AQ123" s="12">
        <v>0</v>
      </c>
      <c r="AR123" s="12">
        <v>0</v>
      </c>
      <c r="AS123" s="12">
        <v>0</v>
      </c>
      <c r="AT123" s="12">
        <v>0</v>
      </c>
      <c r="AU123" s="12">
        <v>0</v>
      </c>
      <c r="AV123" s="12">
        <v>0</v>
      </c>
      <c r="AW123" s="12">
        <v>0</v>
      </c>
    </row>
    <row r="124" spans="1:49" s="22" customFormat="1" ht="15" customHeight="1" x14ac:dyDescent="0.25">
      <c r="A124" s="12" t="s">
        <v>39</v>
      </c>
      <c r="B124" s="28">
        <f t="shared" si="23"/>
        <v>63222</v>
      </c>
      <c r="C124" s="28">
        <f t="shared" si="24"/>
        <v>118614</v>
      </c>
      <c r="D124" s="58">
        <v>2456</v>
      </c>
      <c r="E124" s="58">
        <v>2892</v>
      </c>
      <c r="F124" s="12">
        <v>629</v>
      </c>
      <c r="G124" s="12">
        <v>259</v>
      </c>
      <c r="H124" s="58">
        <v>5136</v>
      </c>
      <c r="I124" s="58">
        <v>6019</v>
      </c>
      <c r="J124" s="12">
        <v>233</v>
      </c>
      <c r="K124" s="12">
        <v>631</v>
      </c>
      <c r="L124" s="12">
        <v>439</v>
      </c>
      <c r="M124" s="58">
        <v>1123</v>
      </c>
      <c r="N124" s="12">
        <v>613</v>
      </c>
      <c r="O124" s="58">
        <v>1124</v>
      </c>
      <c r="P124" s="58">
        <v>1456</v>
      </c>
      <c r="Q124" s="58">
        <v>1475</v>
      </c>
      <c r="R124" s="58">
        <v>10950</v>
      </c>
      <c r="S124" s="58">
        <v>24041</v>
      </c>
      <c r="T124" s="58">
        <v>20480</v>
      </c>
      <c r="U124" s="58">
        <v>38275</v>
      </c>
      <c r="V124" s="58">
        <v>11755</v>
      </c>
      <c r="W124" s="58">
        <v>9972</v>
      </c>
      <c r="X124" s="58">
        <v>1988</v>
      </c>
      <c r="Y124" s="58">
        <v>3373</v>
      </c>
      <c r="Z124" s="12">
        <v>146</v>
      </c>
      <c r="AA124" s="12">
        <v>120</v>
      </c>
      <c r="AB124" s="12">
        <v>171</v>
      </c>
      <c r="AC124" s="12">
        <v>86</v>
      </c>
      <c r="AD124" s="12">
        <v>55</v>
      </c>
      <c r="AE124" s="12">
        <v>70</v>
      </c>
      <c r="AF124" s="12">
        <v>757</v>
      </c>
      <c r="AG124" s="12">
        <v>7</v>
      </c>
      <c r="AH124" s="58">
        <v>3824</v>
      </c>
      <c r="AI124" s="58">
        <v>25009</v>
      </c>
      <c r="AJ124" s="58">
        <v>1680</v>
      </c>
      <c r="AK124" s="58">
        <v>3605</v>
      </c>
      <c r="AL124" s="12">
        <v>17</v>
      </c>
      <c r="AM124" s="12">
        <v>60</v>
      </c>
      <c r="AN124" s="12">
        <v>0</v>
      </c>
      <c r="AO124" s="12">
        <v>0</v>
      </c>
      <c r="AP124" s="12">
        <v>29</v>
      </c>
      <c r="AQ124" s="12">
        <v>0</v>
      </c>
      <c r="AR124" s="12">
        <v>0</v>
      </c>
      <c r="AS124" s="12">
        <v>0</v>
      </c>
      <c r="AT124" s="12">
        <v>34</v>
      </c>
      <c r="AU124" s="12">
        <v>0</v>
      </c>
      <c r="AV124" s="12">
        <v>374</v>
      </c>
      <c r="AW124" s="12">
        <v>473</v>
      </c>
    </row>
    <row r="125" spans="1:49" s="22" customFormat="1" ht="15" customHeight="1" x14ac:dyDescent="0.25">
      <c r="A125" s="12"/>
      <c r="B125" s="61"/>
      <c r="C125" s="61"/>
      <c r="D125" s="61"/>
      <c r="E125" s="28"/>
      <c r="F125" s="28"/>
      <c r="G125" s="28"/>
      <c r="H125" s="28"/>
      <c r="I125" s="28"/>
      <c r="J125" s="28"/>
      <c r="K125" s="28"/>
      <c r="L125" s="61"/>
      <c r="M125" s="61"/>
      <c r="N125" s="61"/>
      <c r="O125" s="61"/>
      <c r="P125" s="61"/>
      <c r="Q125" s="28"/>
      <c r="R125" s="57"/>
      <c r="S125" s="57"/>
      <c r="T125" s="57"/>
      <c r="U125" s="57"/>
      <c r="V125" s="57"/>
      <c r="W125" s="57"/>
      <c r="AP125" s="57"/>
      <c r="AQ125" s="57"/>
      <c r="AR125" s="57"/>
      <c r="AS125" s="57"/>
      <c r="AT125" s="57"/>
      <c r="AU125" s="57"/>
      <c r="AV125" s="57"/>
      <c r="AW125" s="57"/>
    </row>
    <row r="126" spans="1:49" s="30" customFormat="1" ht="15" customHeight="1" x14ac:dyDescent="0.25">
      <c r="A126" s="11" t="s">
        <v>40</v>
      </c>
      <c r="B126" s="60">
        <f t="shared" ref="B126:M126" si="25">SUM(B127:B140)</f>
        <v>391243</v>
      </c>
      <c r="C126" s="60">
        <f t="shared" si="25"/>
        <v>285684</v>
      </c>
      <c r="D126" s="60">
        <f t="shared" si="25"/>
        <v>14409</v>
      </c>
      <c r="E126" s="60">
        <f t="shared" si="25"/>
        <v>18540</v>
      </c>
      <c r="F126" s="60">
        <f t="shared" si="25"/>
        <v>29733</v>
      </c>
      <c r="G126" s="60">
        <f t="shared" si="25"/>
        <v>264</v>
      </c>
      <c r="H126" s="60">
        <f t="shared" si="25"/>
        <v>9333</v>
      </c>
      <c r="I126" s="60">
        <f t="shared" si="25"/>
        <v>6006</v>
      </c>
      <c r="J126" s="60">
        <f t="shared" si="25"/>
        <v>3760</v>
      </c>
      <c r="K126" s="60">
        <f t="shared" si="25"/>
        <v>5275</v>
      </c>
      <c r="L126" s="60">
        <f t="shared" si="25"/>
        <v>4709</v>
      </c>
      <c r="M126" s="60">
        <f t="shared" si="25"/>
        <v>7450</v>
      </c>
      <c r="N126" s="60">
        <f>SUM(N127:N140)</f>
        <v>4257</v>
      </c>
      <c r="O126" s="60">
        <f t="shared" ref="O126:AA126" si="26">SUM(O127:O140)</f>
        <v>1505</v>
      </c>
      <c r="P126" s="60">
        <f t="shared" si="26"/>
        <v>19789</v>
      </c>
      <c r="Q126" s="60">
        <f t="shared" si="26"/>
        <v>17841</v>
      </c>
      <c r="R126" s="60">
        <f t="shared" si="26"/>
        <v>120761</v>
      </c>
      <c r="S126" s="60">
        <f t="shared" si="26"/>
        <v>42410</v>
      </c>
      <c r="T126" s="60">
        <f t="shared" si="26"/>
        <v>39870</v>
      </c>
      <c r="U126" s="60">
        <f t="shared" si="26"/>
        <v>44858</v>
      </c>
      <c r="V126" s="60">
        <f t="shared" si="26"/>
        <v>3786</v>
      </c>
      <c r="W126" s="60">
        <f t="shared" si="26"/>
        <v>7250</v>
      </c>
      <c r="X126" s="60">
        <f t="shared" si="26"/>
        <v>12556</v>
      </c>
      <c r="Y126" s="60">
        <f t="shared" si="26"/>
        <v>4699</v>
      </c>
      <c r="Z126" s="60">
        <f t="shared" si="26"/>
        <v>618</v>
      </c>
      <c r="AA126" s="60">
        <f t="shared" si="26"/>
        <v>1787</v>
      </c>
      <c r="AB126" s="56">
        <f>SUM(AB127:AB140)</f>
        <v>616</v>
      </c>
      <c r="AC126" s="56">
        <f t="shared" ref="AC126:AO126" si="27">SUM(AC127:AC140)</f>
        <v>1718</v>
      </c>
      <c r="AD126" s="56">
        <f t="shared" si="27"/>
        <v>666</v>
      </c>
      <c r="AE126" s="56">
        <f t="shared" si="27"/>
        <v>997</v>
      </c>
      <c r="AF126" s="56">
        <f t="shared" si="27"/>
        <v>11805</v>
      </c>
      <c r="AG126" s="56">
        <f t="shared" si="27"/>
        <v>3639</v>
      </c>
      <c r="AH126" s="56">
        <f t="shared" si="27"/>
        <v>102258</v>
      </c>
      <c r="AI126" s="56">
        <f t="shared" si="27"/>
        <v>103302</v>
      </c>
      <c r="AJ126" s="56">
        <f t="shared" si="27"/>
        <v>1569</v>
      </c>
      <c r="AK126" s="56">
        <f t="shared" si="27"/>
        <v>2324</v>
      </c>
      <c r="AL126" s="56">
        <f t="shared" si="27"/>
        <v>5995</v>
      </c>
      <c r="AM126" s="56">
        <f t="shared" si="27"/>
        <v>8490</v>
      </c>
      <c r="AN126" s="56">
        <f t="shared" si="27"/>
        <v>620</v>
      </c>
      <c r="AO126" s="56">
        <f t="shared" si="27"/>
        <v>1170</v>
      </c>
      <c r="AP126" s="56">
        <f>SUM(AP127:AP140)</f>
        <v>0</v>
      </c>
      <c r="AQ126" s="56">
        <f t="shared" ref="AQ126:AW126" si="28">SUM(AQ127:AQ140)</f>
        <v>0</v>
      </c>
      <c r="AR126" s="56">
        <f t="shared" si="28"/>
        <v>0</v>
      </c>
      <c r="AS126" s="56">
        <f t="shared" si="28"/>
        <v>0</v>
      </c>
      <c r="AT126" s="56">
        <f t="shared" si="28"/>
        <v>0</v>
      </c>
      <c r="AU126" s="56">
        <f t="shared" si="28"/>
        <v>0</v>
      </c>
      <c r="AV126" s="56">
        <f t="shared" si="28"/>
        <v>4133</v>
      </c>
      <c r="AW126" s="56">
        <f t="shared" si="28"/>
        <v>6159</v>
      </c>
    </row>
    <row r="127" spans="1:49" s="22" customFormat="1" ht="15" customHeight="1" x14ac:dyDescent="0.25">
      <c r="A127" s="12" t="s">
        <v>41</v>
      </c>
      <c r="B127" s="28">
        <f t="shared" ref="B127:B140" si="29">SUM(D127,F127,H127,J127,L127,N127,P127,R127,T127,V127,X127,Z127,AB127,AD127,AF127,AH127,AJ127,AL127,AN127,AP127,AR127,AT127,AV127)</f>
        <v>4989</v>
      </c>
      <c r="C127" s="28">
        <f t="shared" ref="C127:C140" si="30">SUM(E127,G127,I127,K127,M127,O127,Q127,S127,U127,W127,Y127,AA127,AC127,AE127,AG127,AI127,AK127,AM127,AO127,AQ127,AS127,AU127,AW127)</f>
        <v>3957</v>
      </c>
      <c r="D127" s="12">
        <v>190</v>
      </c>
      <c r="E127" s="58">
        <v>3537</v>
      </c>
      <c r="F127" s="12">
        <v>0</v>
      </c>
      <c r="G127" s="12">
        <v>0</v>
      </c>
      <c r="H127" s="58">
        <v>2650</v>
      </c>
      <c r="I127" s="12">
        <v>420</v>
      </c>
      <c r="J127" s="12">
        <v>0</v>
      </c>
      <c r="K127" s="12">
        <v>0</v>
      </c>
      <c r="L127" s="12">
        <v>0</v>
      </c>
      <c r="M127" s="12">
        <v>0</v>
      </c>
      <c r="N127" s="12">
        <v>114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58">
        <v>2035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12">
        <v>0</v>
      </c>
      <c r="AQ127" s="12">
        <v>0</v>
      </c>
      <c r="AR127" s="12">
        <v>0</v>
      </c>
      <c r="AS127" s="12">
        <v>0</v>
      </c>
      <c r="AT127" s="12">
        <v>0</v>
      </c>
      <c r="AU127" s="12">
        <v>0</v>
      </c>
      <c r="AV127" s="12">
        <v>0</v>
      </c>
      <c r="AW127" s="12">
        <v>0</v>
      </c>
    </row>
    <row r="128" spans="1:49" s="22" customFormat="1" ht="15" customHeight="1" x14ac:dyDescent="0.25">
      <c r="A128" s="12" t="s">
        <v>42</v>
      </c>
      <c r="B128" s="28">
        <f t="shared" si="29"/>
        <v>11253</v>
      </c>
      <c r="C128" s="28">
        <f t="shared" si="30"/>
        <v>44116</v>
      </c>
      <c r="D128" s="12">
        <v>809</v>
      </c>
      <c r="E128" s="58">
        <v>2741</v>
      </c>
      <c r="F128" s="12">
        <v>46</v>
      </c>
      <c r="G128" s="12">
        <v>10</v>
      </c>
      <c r="H128" s="12">
        <v>0</v>
      </c>
      <c r="I128" s="12">
        <v>0</v>
      </c>
      <c r="J128" s="12">
        <v>187</v>
      </c>
      <c r="K128" s="12">
        <v>749</v>
      </c>
      <c r="L128" s="12">
        <v>294</v>
      </c>
      <c r="M128" s="58">
        <v>1124</v>
      </c>
      <c r="N128" s="12">
        <v>130</v>
      </c>
      <c r="O128" s="12">
        <v>521</v>
      </c>
      <c r="P128" s="58">
        <v>1088</v>
      </c>
      <c r="Q128" s="58">
        <v>4369</v>
      </c>
      <c r="R128" s="12">
        <v>856</v>
      </c>
      <c r="S128" s="58">
        <v>3326</v>
      </c>
      <c r="T128" s="58">
        <v>1593</v>
      </c>
      <c r="U128" s="58">
        <v>6374</v>
      </c>
      <c r="V128" s="12">
        <v>851</v>
      </c>
      <c r="W128" s="58">
        <v>3301</v>
      </c>
      <c r="X128" s="12">
        <v>809</v>
      </c>
      <c r="Y128" s="58">
        <v>3437</v>
      </c>
      <c r="Z128" s="12">
        <v>427</v>
      </c>
      <c r="AA128" s="58">
        <v>1637</v>
      </c>
      <c r="AB128" s="12">
        <v>427</v>
      </c>
      <c r="AC128" s="58">
        <v>1639</v>
      </c>
      <c r="AD128" s="12">
        <v>237</v>
      </c>
      <c r="AE128" s="12">
        <v>935</v>
      </c>
      <c r="AF128" s="12">
        <v>619</v>
      </c>
      <c r="AG128" s="58">
        <v>2455</v>
      </c>
      <c r="AH128" s="58">
        <v>2213</v>
      </c>
      <c r="AI128" s="58">
        <v>8933</v>
      </c>
      <c r="AJ128" s="12">
        <v>290</v>
      </c>
      <c r="AK128" s="58">
        <v>1157</v>
      </c>
      <c r="AL128" s="12">
        <v>190</v>
      </c>
      <c r="AM128" s="12">
        <v>711</v>
      </c>
      <c r="AN128" s="12">
        <v>187</v>
      </c>
      <c r="AO128" s="12">
        <v>697</v>
      </c>
      <c r="AP128" s="12">
        <v>0</v>
      </c>
      <c r="AQ128" s="12">
        <v>0</v>
      </c>
      <c r="AR128" s="12">
        <v>0</v>
      </c>
      <c r="AS128" s="12">
        <v>0</v>
      </c>
      <c r="AT128" s="12">
        <v>0</v>
      </c>
      <c r="AU128" s="12">
        <v>0</v>
      </c>
      <c r="AV128" s="12">
        <v>0</v>
      </c>
      <c r="AW128" s="12">
        <v>0</v>
      </c>
    </row>
    <row r="129" spans="1:49" s="22" customFormat="1" ht="15" customHeight="1" x14ac:dyDescent="0.25">
      <c r="A129" s="12" t="s">
        <v>43</v>
      </c>
      <c r="B129" s="28">
        <f t="shared" si="29"/>
        <v>3719</v>
      </c>
      <c r="C129" s="28">
        <f t="shared" si="30"/>
        <v>6194</v>
      </c>
      <c r="D129" s="12">
        <v>64</v>
      </c>
      <c r="E129" s="12">
        <v>566</v>
      </c>
      <c r="F129" s="12">
        <v>0</v>
      </c>
      <c r="G129" s="12">
        <v>0</v>
      </c>
      <c r="H129" s="12">
        <v>135</v>
      </c>
      <c r="I129" s="12">
        <v>101</v>
      </c>
      <c r="J129" s="12">
        <v>131</v>
      </c>
      <c r="K129" s="12">
        <v>228</v>
      </c>
      <c r="L129" s="12">
        <v>312</v>
      </c>
      <c r="M129" s="12">
        <v>847</v>
      </c>
      <c r="N129" s="12">
        <v>121</v>
      </c>
      <c r="O129" s="12">
        <v>0</v>
      </c>
      <c r="P129" s="58">
        <v>1023</v>
      </c>
      <c r="Q129" s="58">
        <v>1635</v>
      </c>
      <c r="R129" s="12">
        <v>657</v>
      </c>
      <c r="S129" s="12">
        <v>888</v>
      </c>
      <c r="T129" s="12">
        <v>652</v>
      </c>
      <c r="U129" s="58">
        <v>1045</v>
      </c>
      <c r="V129" s="12">
        <v>624</v>
      </c>
      <c r="W129" s="12">
        <v>884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2">
        <v>0</v>
      </c>
      <c r="AP129" s="12">
        <v>0</v>
      </c>
      <c r="AQ129" s="12">
        <v>0</v>
      </c>
      <c r="AR129" s="12">
        <v>0</v>
      </c>
      <c r="AS129" s="12">
        <v>0</v>
      </c>
      <c r="AT129" s="12">
        <v>0</v>
      </c>
      <c r="AU129" s="12">
        <v>0</v>
      </c>
      <c r="AV129" s="12">
        <v>0</v>
      </c>
      <c r="AW129" s="12">
        <v>0</v>
      </c>
    </row>
    <row r="130" spans="1:49" s="22" customFormat="1" ht="15" customHeight="1" x14ac:dyDescent="0.25">
      <c r="A130" s="12" t="s">
        <v>44</v>
      </c>
      <c r="B130" s="28">
        <f t="shared" si="29"/>
        <v>49575</v>
      </c>
      <c r="C130" s="28">
        <f t="shared" si="30"/>
        <v>83187</v>
      </c>
      <c r="D130" s="12">
        <v>210</v>
      </c>
      <c r="E130" s="12">
        <v>496</v>
      </c>
      <c r="F130" s="12">
        <v>89</v>
      </c>
      <c r="G130" s="12">
        <v>0</v>
      </c>
      <c r="H130" s="12">
        <v>91</v>
      </c>
      <c r="I130" s="12">
        <v>44</v>
      </c>
      <c r="J130" s="58">
        <v>1223</v>
      </c>
      <c r="K130" s="58">
        <v>1734</v>
      </c>
      <c r="L130" s="12">
        <v>0</v>
      </c>
      <c r="M130" s="12">
        <v>0</v>
      </c>
      <c r="N130" s="12">
        <v>391</v>
      </c>
      <c r="O130" s="12">
        <v>0</v>
      </c>
      <c r="P130" s="12">
        <v>0</v>
      </c>
      <c r="Q130" s="12">
        <v>0</v>
      </c>
      <c r="R130" s="58">
        <v>13265</v>
      </c>
      <c r="S130" s="58">
        <v>28283</v>
      </c>
      <c r="T130" s="58">
        <v>20567</v>
      </c>
      <c r="U130" s="58">
        <v>35000</v>
      </c>
      <c r="V130" s="12">
        <v>835</v>
      </c>
      <c r="W130" s="12">
        <v>808</v>
      </c>
      <c r="X130" s="58">
        <v>1333</v>
      </c>
      <c r="Y130" s="12">
        <v>260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720</v>
      </c>
      <c r="AG130" s="58">
        <v>1000</v>
      </c>
      <c r="AH130" s="58">
        <v>9851</v>
      </c>
      <c r="AI130" s="58">
        <v>12962</v>
      </c>
      <c r="AJ130" s="12">
        <v>0</v>
      </c>
      <c r="AK130" s="12">
        <v>0</v>
      </c>
      <c r="AL130" s="12">
        <v>0</v>
      </c>
      <c r="AM130" s="12">
        <v>0</v>
      </c>
      <c r="AN130" s="12">
        <v>0</v>
      </c>
      <c r="AO130" s="12">
        <v>0</v>
      </c>
      <c r="AP130" s="12">
        <v>0</v>
      </c>
      <c r="AQ130" s="12">
        <v>0</v>
      </c>
      <c r="AR130" s="12">
        <v>0</v>
      </c>
      <c r="AS130" s="12">
        <v>0</v>
      </c>
      <c r="AT130" s="12">
        <v>0</v>
      </c>
      <c r="AU130" s="12">
        <v>0</v>
      </c>
      <c r="AV130" s="58">
        <v>1000</v>
      </c>
      <c r="AW130" s="58">
        <v>2600</v>
      </c>
    </row>
    <row r="131" spans="1:49" s="22" customFormat="1" ht="15" customHeight="1" x14ac:dyDescent="0.25">
      <c r="A131" s="12" t="s">
        <v>45</v>
      </c>
      <c r="B131" s="28">
        <f t="shared" si="29"/>
        <v>5221</v>
      </c>
      <c r="C131" s="28">
        <f t="shared" si="30"/>
        <v>6247</v>
      </c>
      <c r="D131" s="58">
        <v>1100</v>
      </c>
      <c r="E131" s="58">
        <v>1820</v>
      </c>
      <c r="F131" s="12">
        <v>129</v>
      </c>
      <c r="G131" s="12">
        <v>149</v>
      </c>
      <c r="H131" s="12">
        <v>121</v>
      </c>
      <c r="I131" s="12">
        <v>301</v>
      </c>
      <c r="J131" s="12">
        <v>311</v>
      </c>
      <c r="K131" s="12">
        <v>789</v>
      </c>
      <c r="L131" s="12">
        <v>137</v>
      </c>
      <c r="M131" s="12">
        <v>737</v>
      </c>
      <c r="N131" s="12">
        <v>245</v>
      </c>
      <c r="O131" s="12">
        <v>358</v>
      </c>
      <c r="P131" s="12">
        <v>500</v>
      </c>
      <c r="Q131" s="58">
        <v>1052</v>
      </c>
      <c r="R131" s="12">
        <v>58</v>
      </c>
      <c r="S131" s="12">
        <v>0</v>
      </c>
      <c r="T131" s="12">
        <v>122</v>
      </c>
      <c r="U131" s="12">
        <v>0</v>
      </c>
      <c r="V131" s="12">
        <v>212</v>
      </c>
      <c r="W131" s="12">
        <v>512</v>
      </c>
      <c r="X131" s="12">
        <v>384</v>
      </c>
      <c r="Y131" s="12">
        <v>221</v>
      </c>
      <c r="Z131" s="12">
        <v>0</v>
      </c>
      <c r="AA131" s="12">
        <v>0</v>
      </c>
      <c r="AB131" s="12">
        <v>1</v>
      </c>
      <c r="AC131" s="12">
        <v>0</v>
      </c>
      <c r="AD131" s="12">
        <v>0</v>
      </c>
      <c r="AE131" s="12">
        <v>0</v>
      </c>
      <c r="AF131" s="12">
        <v>458</v>
      </c>
      <c r="AG131" s="12">
        <v>52</v>
      </c>
      <c r="AH131" s="12">
        <v>20</v>
      </c>
      <c r="AI131" s="12">
        <v>256</v>
      </c>
      <c r="AJ131" s="12">
        <v>0</v>
      </c>
      <c r="AK131" s="12">
        <v>0</v>
      </c>
      <c r="AL131" s="12">
        <v>86</v>
      </c>
      <c r="AM131" s="12">
        <v>0</v>
      </c>
      <c r="AN131" s="12">
        <v>15</v>
      </c>
      <c r="AO131" s="12">
        <v>0</v>
      </c>
      <c r="AP131" s="12">
        <v>0</v>
      </c>
      <c r="AQ131" s="12">
        <v>0</v>
      </c>
      <c r="AR131" s="12">
        <v>0</v>
      </c>
      <c r="AS131" s="12">
        <v>0</v>
      </c>
      <c r="AT131" s="12">
        <v>0</v>
      </c>
      <c r="AU131" s="12">
        <v>0</v>
      </c>
      <c r="AV131" s="58">
        <v>1322</v>
      </c>
      <c r="AW131" s="12">
        <v>0</v>
      </c>
    </row>
    <row r="132" spans="1:49" s="22" customFormat="1" ht="15" customHeight="1" x14ac:dyDescent="0.25">
      <c r="A132" s="12" t="s">
        <v>46</v>
      </c>
      <c r="B132" s="28">
        <f t="shared" si="29"/>
        <v>837</v>
      </c>
      <c r="C132" s="28">
        <f t="shared" si="30"/>
        <v>5271</v>
      </c>
      <c r="D132" s="12">
        <v>0</v>
      </c>
      <c r="E132" s="12">
        <v>258</v>
      </c>
      <c r="F132" s="12">
        <v>0</v>
      </c>
      <c r="G132" s="12">
        <v>0</v>
      </c>
      <c r="H132" s="12">
        <v>102</v>
      </c>
      <c r="I132" s="12">
        <v>907</v>
      </c>
      <c r="J132" s="12">
        <v>43</v>
      </c>
      <c r="K132" s="12">
        <v>356</v>
      </c>
      <c r="L132" s="12">
        <v>79</v>
      </c>
      <c r="M132" s="12">
        <v>724</v>
      </c>
      <c r="N132" s="12">
        <v>0</v>
      </c>
      <c r="O132" s="12">
        <v>0</v>
      </c>
      <c r="P132" s="12">
        <v>133</v>
      </c>
      <c r="Q132" s="58">
        <v>3026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480</v>
      </c>
      <c r="AG132" s="12">
        <v>0</v>
      </c>
      <c r="AH132" s="12">
        <v>0</v>
      </c>
      <c r="AI132" s="12">
        <v>0</v>
      </c>
      <c r="AJ132" s="12">
        <v>0</v>
      </c>
      <c r="AK132" s="12">
        <v>0</v>
      </c>
      <c r="AL132" s="12">
        <v>0</v>
      </c>
      <c r="AM132" s="12">
        <v>0</v>
      </c>
      <c r="AN132" s="12">
        <v>0</v>
      </c>
      <c r="AO132" s="12">
        <v>0</v>
      </c>
      <c r="AP132" s="12">
        <v>0</v>
      </c>
      <c r="AQ132" s="12">
        <v>0</v>
      </c>
      <c r="AR132" s="12">
        <v>0</v>
      </c>
      <c r="AS132" s="12">
        <v>0</v>
      </c>
      <c r="AT132" s="12">
        <v>0</v>
      </c>
      <c r="AU132" s="12">
        <v>0</v>
      </c>
      <c r="AV132" s="12">
        <v>0</v>
      </c>
      <c r="AW132" s="12">
        <v>0</v>
      </c>
    </row>
    <row r="133" spans="1:49" s="22" customFormat="1" ht="15" customHeight="1" x14ac:dyDescent="0.25">
      <c r="A133" s="12" t="s">
        <v>47</v>
      </c>
      <c r="B133" s="28">
        <f t="shared" si="29"/>
        <v>9375</v>
      </c>
      <c r="C133" s="28">
        <f t="shared" si="30"/>
        <v>2756</v>
      </c>
      <c r="D133" s="12">
        <v>291</v>
      </c>
      <c r="E133" s="12">
        <v>115</v>
      </c>
      <c r="F133" s="12">
        <v>0</v>
      </c>
      <c r="G133" s="12">
        <v>0</v>
      </c>
      <c r="H133" s="12">
        <v>95</v>
      </c>
      <c r="I133" s="12">
        <v>42</v>
      </c>
      <c r="J133" s="12">
        <v>686</v>
      </c>
      <c r="K133" s="12">
        <v>87</v>
      </c>
      <c r="L133" s="12">
        <v>242</v>
      </c>
      <c r="M133" s="12">
        <v>811</v>
      </c>
      <c r="N133" s="12">
        <v>11</v>
      </c>
      <c r="O133" s="12">
        <v>6</v>
      </c>
      <c r="P133" s="58">
        <v>1322</v>
      </c>
      <c r="Q133" s="12">
        <v>104</v>
      </c>
      <c r="R133" s="58">
        <v>1539</v>
      </c>
      <c r="S133" s="12">
        <v>733</v>
      </c>
      <c r="T133" s="58">
        <v>1348</v>
      </c>
      <c r="U133" s="12">
        <v>608</v>
      </c>
      <c r="V133" s="12">
        <v>154</v>
      </c>
      <c r="W133" s="12">
        <v>0</v>
      </c>
      <c r="X133" s="12">
        <v>48</v>
      </c>
      <c r="Y133" s="12">
        <v>0</v>
      </c>
      <c r="Z133" s="12">
        <v>0</v>
      </c>
      <c r="AA133" s="12">
        <v>0</v>
      </c>
      <c r="AB133" s="12">
        <v>1</v>
      </c>
      <c r="AC133" s="12">
        <v>0</v>
      </c>
      <c r="AD133" s="12">
        <v>2</v>
      </c>
      <c r="AE133" s="12">
        <v>0</v>
      </c>
      <c r="AF133" s="58">
        <v>1255</v>
      </c>
      <c r="AG133" s="12">
        <v>0</v>
      </c>
      <c r="AH133" s="58">
        <v>1795</v>
      </c>
      <c r="AI133" s="12">
        <v>0</v>
      </c>
      <c r="AJ133" s="12">
        <v>0</v>
      </c>
      <c r="AK133" s="12">
        <v>0</v>
      </c>
      <c r="AL133" s="12">
        <v>295</v>
      </c>
      <c r="AM133" s="12">
        <v>0</v>
      </c>
      <c r="AN133" s="12">
        <v>20</v>
      </c>
      <c r="AO133" s="12">
        <v>0</v>
      </c>
      <c r="AP133" s="12">
        <v>0</v>
      </c>
      <c r="AQ133" s="12">
        <v>0</v>
      </c>
      <c r="AR133" s="12">
        <v>0</v>
      </c>
      <c r="AS133" s="12">
        <v>0</v>
      </c>
      <c r="AT133" s="12">
        <v>0</v>
      </c>
      <c r="AU133" s="12">
        <v>0</v>
      </c>
      <c r="AV133" s="12">
        <v>271</v>
      </c>
      <c r="AW133" s="12">
        <v>250</v>
      </c>
    </row>
    <row r="134" spans="1:49" s="22" customFormat="1" ht="15" customHeight="1" x14ac:dyDescent="0.25">
      <c r="A134" s="12" t="s">
        <v>48</v>
      </c>
      <c r="B134" s="28">
        <f t="shared" si="29"/>
        <v>4513</v>
      </c>
      <c r="C134" s="28">
        <f t="shared" si="30"/>
        <v>0</v>
      </c>
      <c r="D134" s="12">
        <v>302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58">
        <v>1681</v>
      </c>
      <c r="M134" s="12">
        <v>0</v>
      </c>
      <c r="N134" s="12">
        <v>0</v>
      </c>
      <c r="O134" s="12">
        <v>0</v>
      </c>
      <c r="P134" s="58">
        <v>2530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12">
        <v>0</v>
      </c>
      <c r="AN134" s="12">
        <v>0</v>
      </c>
      <c r="AO134" s="12">
        <v>0</v>
      </c>
      <c r="AP134" s="12">
        <v>0</v>
      </c>
      <c r="AQ134" s="12">
        <v>0</v>
      </c>
      <c r="AR134" s="12">
        <v>0</v>
      </c>
      <c r="AS134" s="12">
        <v>0</v>
      </c>
      <c r="AT134" s="12">
        <v>0</v>
      </c>
      <c r="AU134" s="12">
        <v>0</v>
      </c>
      <c r="AV134" s="12">
        <v>0</v>
      </c>
      <c r="AW134" s="12">
        <v>0</v>
      </c>
    </row>
    <row r="135" spans="1:49" s="22" customFormat="1" ht="15" customHeight="1" x14ac:dyDescent="0.25">
      <c r="A135" s="12" t="s">
        <v>49</v>
      </c>
      <c r="B135" s="28">
        <f t="shared" si="29"/>
        <v>5016</v>
      </c>
      <c r="C135" s="28">
        <f t="shared" si="30"/>
        <v>6217</v>
      </c>
      <c r="D135" s="12">
        <v>163</v>
      </c>
      <c r="E135" s="58">
        <v>1218</v>
      </c>
      <c r="F135" s="12">
        <v>467</v>
      </c>
      <c r="G135" s="12">
        <v>0</v>
      </c>
      <c r="H135" s="12">
        <v>328</v>
      </c>
      <c r="I135" s="58">
        <v>1401</v>
      </c>
      <c r="J135" s="12">
        <v>389</v>
      </c>
      <c r="K135" s="12">
        <v>357</v>
      </c>
      <c r="L135" s="12">
        <v>851</v>
      </c>
      <c r="M135" s="58">
        <v>1002</v>
      </c>
      <c r="N135" s="12">
        <v>0</v>
      </c>
      <c r="O135" s="12">
        <v>0</v>
      </c>
      <c r="P135" s="58">
        <v>1388</v>
      </c>
      <c r="Q135" s="58">
        <v>2239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58">
        <v>1430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2">
        <v>0</v>
      </c>
      <c r="AP135" s="12">
        <v>0</v>
      </c>
      <c r="AQ135" s="12">
        <v>0</v>
      </c>
      <c r="AR135" s="12">
        <v>0</v>
      </c>
      <c r="AS135" s="12">
        <v>0</v>
      </c>
      <c r="AT135" s="12">
        <v>0</v>
      </c>
      <c r="AU135" s="12">
        <v>0</v>
      </c>
      <c r="AV135" s="12">
        <v>0</v>
      </c>
      <c r="AW135" s="12">
        <v>0</v>
      </c>
    </row>
    <row r="136" spans="1:49" s="22" customFormat="1" ht="15" customHeight="1" x14ac:dyDescent="0.25">
      <c r="A136" s="22" t="s">
        <v>53</v>
      </c>
      <c r="B136" s="28">
        <f t="shared" si="29"/>
        <v>82348</v>
      </c>
      <c r="C136" s="28">
        <f t="shared" si="30"/>
        <v>98097</v>
      </c>
      <c r="D136" s="12">
        <v>568</v>
      </c>
      <c r="E136" s="58">
        <v>6157</v>
      </c>
      <c r="F136" s="12">
        <v>133</v>
      </c>
      <c r="G136" s="12">
        <v>105</v>
      </c>
      <c r="H136" s="12">
        <v>181</v>
      </c>
      <c r="I136" s="12">
        <v>704</v>
      </c>
      <c r="J136" s="12">
        <v>248</v>
      </c>
      <c r="K136" s="12">
        <v>881</v>
      </c>
      <c r="L136" s="12">
        <v>268</v>
      </c>
      <c r="M136" s="58">
        <v>2062</v>
      </c>
      <c r="N136" s="12">
        <v>859</v>
      </c>
      <c r="O136" s="12">
        <v>454</v>
      </c>
      <c r="P136" s="58">
        <v>3726</v>
      </c>
      <c r="Q136" s="58">
        <v>3818</v>
      </c>
      <c r="R136" s="12">
        <v>271</v>
      </c>
      <c r="S136" s="58">
        <v>1694</v>
      </c>
      <c r="T136" s="12">
        <v>253</v>
      </c>
      <c r="U136" s="58">
        <v>1746</v>
      </c>
      <c r="V136" s="12">
        <v>503</v>
      </c>
      <c r="W136" s="12">
        <v>579</v>
      </c>
      <c r="X136" s="12">
        <v>741</v>
      </c>
      <c r="Y136" s="12">
        <v>433</v>
      </c>
      <c r="Z136" s="12">
        <v>191</v>
      </c>
      <c r="AA136" s="12">
        <v>150</v>
      </c>
      <c r="AB136" s="12">
        <v>44</v>
      </c>
      <c r="AC136" s="12">
        <v>32</v>
      </c>
      <c r="AD136" s="12">
        <v>5</v>
      </c>
      <c r="AE136" s="12">
        <v>3</v>
      </c>
      <c r="AF136" s="12">
        <v>362</v>
      </c>
      <c r="AG136" s="12">
        <v>0</v>
      </c>
      <c r="AH136" s="58">
        <v>67981</v>
      </c>
      <c r="AI136" s="58">
        <v>68942</v>
      </c>
      <c r="AJ136" s="58">
        <v>1279</v>
      </c>
      <c r="AK136" s="58">
        <v>1167</v>
      </c>
      <c r="AL136" s="58">
        <v>3423</v>
      </c>
      <c r="AM136" s="58">
        <v>5388</v>
      </c>
      <c r="AN136" s="12">
        <v>386</v>
      </c>
      <c r="AO136" s="12">
        <v>473</v>
      </c>
      <c r="AP136" s="12">
        <v>0</v>
      </c>
      <c r="AQ136" s="12">
        <v>0</v>
      </c>
      <c r="AR136" s="12">
        <v>0</v>
      </c>
      <c r="AS136" s="12">
        <v>0</v>
      </c>
      <c r="AT136" s="12">
        <v>0</v>
      </c>
      <c r="AU136" s="12">
        <v>0</v>
      </c>
      <c r="AV136" s="12">
        <v>926</v>
      </c>
      <c r="AW136" s="58">
        <v>3309</v>
      </c>
    </row>
    <row r="137" spans="1:49" s="22" customFormat="1" ht="15" customHeight="1" x14ac:dyDescent="0.25">
      <c r="A137" s="22" t="s">
        <v>54</v>
      </c>
      <c r="B137" s="28">
        <f t="shared" si="29"/>
        <v>6371</v>
      </c>
      <c r="C137" s="28">
        <f t="shared" si="30"/>
        <v>2454</v>
      </c>
      <c r="D137" s="12">
        <v>87</v>
      </c>
      <c r="E137" s="12">
        <v>28</v>
      </c>
      <c r="F137" s="12">
        <v>30</v>
      </c>
      <c r="G137" s="12">
        <v>0</v>
      </c>
      <c r="H137" s="12">
        <v>469</v>
      </c>
      <c r="I137" s="58">
        <v>1773</v>
      </c>
      <c r="J137" s="12">
        <v>374</v>
      </c>
      <c r="K137" s="12">
        <v>86</v>
      </c>
      <c r="L137" s="12">
        <v>389</v>
      </c>
      <c r="M137" s="12">
        <v>119</v>
      </c>
      <c r="N137" s="58">
        <v>1361</v>
      </c>
      <c r="O137" s="12">
        <v>5</v>
      </c>
      <c r="P137" s="58">
        <v>1361</v>
      </c>
      <c r="Q137" s="12">
        <v>5</v>
      </c>
      <c r="R137" s="12">
        <v>19</v>
      </c>
      <c r="S137" s="12">
        <v>86</v>
      </c>
      <c r="T137" s="12">
        <v>80</v>
      </c>
      <c r="U137" s="12">
        <v>85</v>
      </c>
      <c r="V137" s="12">
        <v>111</v>
      </c>
      <c r="W137" s="12">
        <v>142</v>
      </c>
      <c r="X137" s="12">
        <v>589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58">
        <v>1430</v>
      </c>
      <c r="AG137" s="12">
        <v>0</v>
      </c>
      <c r="AH137" s="12">
        <v>71</v>
      </c>
      <c r="AI137" s="12">
        <v>125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2">
        <v>0</v>
      </c>
      <c r="AQ137" s="12">
        <v>0</v>
      </c>
      <c r="AR137" s="12">
        <v>0</v>
      </c>
      <c r="AS137" s="12">
        <v>0</v>
      </c>
      <c r="AT137" s="12">
        <v>0</v>
      </c>
      <c r="AU137" s="12">
        <v>0</v>
      </c>
      <c r="AV137" s="12">
        <v>0</v>
      </c>
      <c r="AW137" s="12">
        <v>0</v>
      </c>
    </row>
    <row r="138" spans="1:49" s="22" customFormat="1" ht="15" customHeight="1" x14ac:dyDescent="0.25">
      <c r="A138" s="12" t="s">
        <v>50</v>
      </c>
      <c r="B138" s="28">
        <f t="shared" si="29"/>
        <v>140626</v>
      </c>
      <c r="C138" s="28">
        <f t="shared" si="30"/>
        <v>32</v>
      </c>
      <c r="D138" s="58">
        <v>7413</v>
      </c>
      <c r="E138" s="12">
        <v>0</v>
      </c>
      <c r="F138" s="12">
        <v>0</v>
      </c>
      <c r="G138" s="12">
        <v>0</v>
      </c>
      <c r="H138" s="58">
        <v>3853</v>
      </c>
      <c r="I138" s="12">
        <v>0</v>
      </c>
      <c r="J138" s="12">
        <v>35</v>
      </c>
      <c r="K138" s="12">
        <v>8</v>
      </c>
      <c r="L138" s="12">
        <v>51</v>
      </c>
      <c r="M138" s="12">
        <v>24</v>
      </c>
      <c r="N138" s="12">
        <v>0</v>
      </c>
      <c r="O138" s="12">
        <v>0</v>
      </c>
      <c r="P138" s="58">
        <v>3596</v>
      </c>
      <c r="Q138" s="12">
        <v>0</v>
      </c>
      <c r="R138" s="58">
        <v>103042</v>
      </c>
      <c r="S138" s="12">
        <v>0</v>
      </c>
      <c r="T138" s="58">
        <v>15040</v>
      </c>
      <c r="U138" s="12">
        <v>0</v>
      </c>
      <c r="V138" s="12">
        <v>0</v>
      </c>
      <c r="W138" s="12">
        <v>0</v>
      </c>
      <c r="X138" s="58">
        <v>6876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720</v>
      </c>
      <c r="AG138" s="12">
        <v>0</v>
      </c>
      <c r="AH138" s="12">
        <v>0</v>
      </c>
      <c r="AI138" s="12">
        <v>0</v>
      </c>
      <c r="AJ138" s="12">
        <v>0</v>
      </c>
      <c r="AK138" s="12">
        <v>0</v>
      </c>
      <c r="AL138" s="12">
        <v>0</v>
      </c>
      <c r="AM138" s="12">
        <v>0</v>
      </c>
      <c r="AN138" s="12">
        <v>0</v>
      </c>
      <c r="AO138" s="12">
        <v>0</v>
      </c>
      <c r="AP138" s="12">
        <v>0</v>
      </c>
      <c r="AQ138" s="12">
        <v>0</v>
      </c>
      <c r="AR138" s="12">
        <v>0</v>
      </c>
      <c r="AS138" s="12">
        <v>0</v>
      </c>
      <c r="AT138" s="12">
        <v>0</v>
      </c>
      <c r="AU138" s="12">
        <v>0</v>
      </c>
      <c r="AV138" s="12">
        <v>0</v>
      </c>
      <c r="AW138" s="12">
        <v>0</v>
      </c>
    </row>
    <row r="139" spans="1:49" s="22" customFormat="1" ht="15" customHeight="1" x14ac:dyDescent="0.25">
      <c r="A139" s="12" t="s">
        <v>51</v>
      </c>
      <c r="B139" s="28">
        <f t="shared" si="29"/>
        <v>29091</v>
      </c>
      <c r="C139" s="28">
        <f t="shared" si="30"/>
        <v>21557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211</v>
      </c>
      <c r="O139" s="12">
        <v>0</v>
      </c>
      <c r="P139" s="58">
        <v>3122</v>
      </c>
      <c r="Q139" s="58">
        <v>1593</v>
      </c>
      <c r="R139" s="12">
        <v>984</v>
      </c>
      <c r="S139" s="58">
        <v>7400</v>
      </c>
      <c r="T139" s="12">
        <v>0</v>
      </c>
      <c r="U139" s="12">
        <v>0</v>
      </c>
      <c r="V139" s="12">
        <v>0</v>
      </c>
      <c r="W139" s="12">
        <v>0</v>
      </c>
      <c r="X139" s="58">
        <v>1776</v>
      </c>
      <c r="Y139" s="12">
        <v>348</v>
      </c>
      <c r="Z139" s="12">
        <v>0</v>
      </c>
      <c r="AA139" s="12">
        <v>0</v>
      </c>
      <c r="AB139" s="12">
        <v>0</v>
      </c>
      <c r="AC139" s="12">
        <v>0</v>
      </c>
      <c r="AD139" s="12">
        <v>267</v>
      </c>
      <c r="AE139" s="12">
        <v>0</v>
      </c>
      <c r="AF139" s="58">
        <v>2296</v>
      </c>
      <c r="AG139" s="12">
        <v>132</v>
      </c>
      <c r="AH139" s="58">
        <v>20327</v>
      </c>
      <c r="AI139" s="58">
        <v>12084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2">
        <v>0</v>
      </c>
      <c r="AP139" s="12">
        <v>0</v>
      </c>
      <c r="AQ139" s="12">
        <v>0</v>
      </c>
      <c r="AR139" s="12">
        <v>0</v>
      </c>
      <c r="AS139" s="12">
        <v>0</v>
      </c>
      <c r="AT139" s="12">
        <v>0</v>
      </c>
      <c r="AU139" s="12">
        <v>0</v>
      </c>
      <c r="AV139" s="12">
        <v>108</v>
      </c>
      <c r="AW139" s="12">
        <v>0</v>
      </c>
    </row>
    <row r="140" spans="1:49" s="22" customFormat="1" ht="15" customHeight="1" x14ac:dyDescent="0.25">
      <c r="A140" s="13" t="s">
        <v>52</v>
      </c>
      <c r="B140" s="59">
        <f t="shared" si="29"/>
        <v>38309</v>
      </c>
      <c r="C140" s="59">
        <f t="shared" si="30"/>
        <v>5599</v>
      </c>
      <c r="D140" s="63">
        <v>3212</v>
      </c>
      <c r="E140" s="63">
        <v>1604</v>
      </c>
      <c r="F140" s="63">
        <v>28839</v>
      </c>
      <c r="G140" s="13">
        <v>0</v>
      </c>
      <c r="H140" s="63">
        <v>1308</v>
      </c>
      <c r="I140" s="13">
        <v>313</v>
      </c>
      <c r="J140" s="13">
        <v>133</v>
      </c>
      <c r="K140" s="13">
        <v>0</v>
      </c>
      <c r="L140" s="13">
        <v>405</v>
      </c>
      <c r="M140" s="13">
        <v>0</v>
      </c>
      <c r="N140" s="13">
        <v>814</v>
      </c>
      <c r="O140" s="13">
        <v>161</v>
      </c>
      <c r="P140" s="13">
        <v>0</v>
      </c>
      <c r="Q140" s="13">
        <v>0</v>
      </c>
      <c r="R140" s="13">
        <v>70</v>
      </c>
      <c r="S140" s="13">
        <v>0</v>
      </c>
      <c r="T140" s="13">
        <v>215</v>
      </c>
      <c r="U140" s="13">
        <v>0</v>
      </c>
      <c r="V140" s="13">
        <v>496</v>
      </c>
      <c r="W140" s="63">
        <v>1024</v>
      </c>
      <c r="X140" s="13">
        <v>0</v>
      </c>
      <c r="Y140" s="13">
        <v>0</v>
      </c>
      <c r="Z140" s="13">
        <v>0</v>
      </c>
      <c r="AA140" s="13">
        <v>0</v>
      </c>
      <c r="AB140" s="13">
        <v>143</v>
      </c>
      <c r="AC140" s="13">
        <v>47</v>
      </c>
      <c r="AD140" s="13">
        <v>155</v>
      </c>
      <c r="AE140" s="13">
        <v>59</v>
      </c>
      <c r="AF140" s="13">
        <v>0</v>
      </c>
      <c r="AG140" s="13">
        <v>0</v>
      </c>
      <c r="AH140" s="13">
        <v>0</v>
      </c>
      <c r="AI140" s="13">
        <v>0</v>
      </c>
      <c r="AJ140" s="13">
        <v>0</v>
      </c>
      <c r="AK140" s="13">
        <v>0</v>
      </c>
      <c r="AL140" s="63">
        <v>2001</v>
      </c>
      <c r="AM140" s="63">
        <v>2391</v>
      </c>
      <c r="AN140" s="13">
        <v>12</v>
      </c>
      <c r="AO140" s="13">
        <v>0</v>
      </c>
      <c r="AP140" s="13">
        <v>0</v>
      </c>
      <c r="AQ140" s="13">
        <v>0</v>
      </c>
      <c r="AR140" s="13">
        <v>0</v>
      </c>
      <c r="AS140" s="13">
        <v>0</v>
      </c>
      <c r="AT140" s="13">
        <v>0</v>
      </c>
      <c r="AU140" s="13">
        <v>0</v>
      </c>
      <c r="AV140" s="13">
        <v>506</v>
      </c>
      <c r="AW140" s="13">
        <v>0</v>
      </c>
    </row>
    <row r="141" spans="1:49" ht="8.2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8"/>
      <c r="P141" s="7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</row>
    <row r="142" spans="1:49" ht="15.75" x14ac:dyDescent="0.25">
      <c r="A142" s="32" t="s">
        <v>114</v>
      </c>
      <c r="B142" s="38"/>
      <c r="C142" s="15"/>
      <c r="D142" s="4"/>
      <c r="E142" s="4"/>
      <c r="F142" s="4"/>
      <c r="G142" s="4"/>
      <c r="H142" s="4"/>
      <c r="I142" s="4"/>
      <c r="J142" s="4"/>
      <c r="K142" s="4"/>
      <c r="L142" s="3"/>
      <c r="M142" s="3"/>
      <c r="N142" s="3"/>
      <c r="O142" s="3"/>
      <c r="P142" s="3"/>
      <c r="Q142" s="5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</row>
    <row r="143" spans="1:49" ht="15" x14ac:dyDescent="0.25">
      <c r="A143" s="32" t="s">
        <v>115</v>
      </c>
      <c r="B143" s="38"/>
      <c r="Q143" s="5"/>
    </row>
    <row r="144" spans="1:49" ht="15" x14ac:dyDescent="0.25">
      <c r="A144" s="2"/>
      <c r="Q144" s="5"/>
    </row>
    <row r="145" spans="1:17" ht="15" x14ac:dyDescent="0.25">
      <c r="A145" s="2"/>
      <c r="Q145" s="5"/>
    </row>
    <row r="146" spans="1:17" ht="15" x14ac:dyDescent="0.25">
      <c r="A146" s="2"/>
      <c r="Q146" s="5"/>
    </row>
    <row r="147" spans="1:17" ht="15" x14ac:dyDescent="0.25">
      <c r="A147" s="2"/>
      <c r="Q147" s="5"/>
    </row>
    <row r="148" spans="1:17" ht="15" x14ac:dyDescent="0.25">
      <c r="A148" s="2"/>
      <c r="Q148" s="5"/>
    </row>
    <row r="149" spans="1:17" ht="15" x14ac:dyDescent="0.25">
      <c r="A149" s="2"/>
      <c r="Q149" s="5"/>
    </row>
    <row r="150" spans="1:17" ht="15" x14ac:dyDescent="0.25">
      <c r="Q150" s="5"/>
    </row>
    <row r="151" spans="1:17" ht="15" x14ac:dyDescent="0.25">
      <c r="Q151" s="5"/>
    </row>
    <row r="153" spans="1:17" ht="54.75" customHeight="1" x14ac:dyDescent="0.2"/>
    <row r="155" spans="1:17" ht="56.25" customHeight="1" x14ac:dyDescent="0.2"/>
  </sheetData>
  <mergeCells count="40">
    <mergeCell ref="B84:C84"/>
    <mergeCell ref="N80:AA80"/>
    <mergeCell ref="N81:Q81"/>
    <mergeCell ref="N82:O82"/>
    <mergeCell ref="P82:Q82"/>
    <mergeCell ref="V81:W82"/>
    <mergeCell ref="X81:Y82"/>
    <mergeCell ref="Z81:AA82"/>
    <mergeCell ref="R81:S82"/>
    <mergeCell ref="T81:U82"/>
    <mergeCell ref="J82:K82"/>
    <mergeCell ref="Q10:AE10"/>
    <mergeCell ref="L82:M82"/>
    <mergeCell ref="H81:M81"/>
    <mergeCell ref="H82:I82"/>
    <mergeCell ref="AB81:AC82"/>
    <mergeCell ref="AD81:AE82"/>
    <mergeCell ref="A78:AW78"/>
    <mergeCell ref="A76:AW76"/>
    <mergeCell ref="B10:P10"/>
    <mergeCell ref="A80:A83"/>
    <mergeCell ref="A10:A11"/>
    <mergeCell ref="A8:AE8"/>
    <mergeCell ref="A6:AE6"/>
    <mergeCell ref="AL81:AM82"/>
    <mergeCell ref="AN81:AO82"/>
    <mergeCell ref="AP81:AQ82"/>
    <mergeCell ref="B80:M80"/>
    <mergeCell ref="B81:C82"/>
    <mergeCell ref="D81:G81"/>
    <mergeCell ref="D82:E82"/>
    <mergeCell ref="F82:G82"/>
    <mergeCell ref="AB80:AO80"/>
    <mergeCell ref="AF81:AG82"/>
    <mergeCell ref="AH81:AI82"/>
    <mergeCell ref="AJ81:AK82"/>
    <mergeCell ref="AP80:AW80"/>
    <mergeCell ref="AV81:AW82"/>
    <mergeCell ref="AR81:AS82"/>
    <mergeCell ref="AT81:AU82"/>
  </mergeCells>
  <phoneticPr fontId="0" type="noConversion"/>
  <printOptions horizontalCentered="1" verticalCentered="1"/>
  <pageMargins left="0.98425196850393704" right="0" top="0" bottom="0.59055118110236227" header="0" footer="0"/>
  <pageSetup scale="49" firstPageNumber="81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19.4_2015</vt:lpstr>
      <vt:lpstr>'19.4_2015'!Títulos_a_imprimir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2016-02-23T20:08:28Z</cp:lastPrinted>
  <dcterms:created xsi:type="dcterms:W3CDTF">2009-02-19T11:11:20Z</dcterms:created>
  <dcterms:modified xsi:type="dcterms:W3CDTF">2016-04-12T15:00:16Z</dcterms:modified>
</cp:coreProperties>
</file>